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<sst xmlns="http://schemas.openxmlformats.org/spreadsheetml/2006/main" count="63" uniqueCount="44">
  <si>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ARAUJO CARDENAS LILIANA NORA</t>
  </si>
  <si>
    <t>C. NAT. Y EDU. AMBIENTAL</t>
  </si>
  <si>
    <t>ARENAS TAWIL MARIA MARGARITA</t>
  </si>
  <si>
    <t>BARON MORINSON ICELA PATRICIA</t>
  </si>
  <si>
    <t>BENITEZ DORIA LUIS ALFONSO</t>
  </si>
  <si>
    <t>BERROCAL VERGARA ANA INA</t>
  </si>
  <si>
    <t>DE LA BARRERA BLANQUICET MARIO OSCAR</t>
  </si>
  <si>
    <t xml:space="preserve">FERNANDEZ BARROSO EUCARIS </t>
  </si>
  <si>
    <t>FLOREZ ROMERO ALBEIRO MIGUEL</t>
  </si>
  <si>
    <t>MADERA ARTEAGA DARÍO ANTONIO</t>
  </si>
  <si>
    <t>MARTINEZ COGOLLO EDULVIS DE JESUS</t>
  </si>
  <si>
    <t>MELENDEZ MARTINEZ JHIMIS MANUEL</t>
  </si>
  <si>
    <t>MORALES MORA OBER JOSE</t>
  </si>
  <si>
    <t>PEREZ OVIEDO DUVIS ROCIO</t>
  </si>
  <si>
    <t xml:space="preserve">PEREZ PERTUZ LEYDY </t>
  </si>
  <si>
    <t>PIMIENTA MORELO LUIS MANUEL</t>
  </si>
  <si>
    <t>RODRIGUEZ PEROZA BETTY GREGORIA</t>
  </si>
  <si>
    <t>ROJAS BELTRAN ALIPIO JOSE</t>
  </si>
  <si>
    <t>TABOADA TORRES RUBEN ENRIQUE</t>
  </si>
  <si>
    <t xml:space="preserve">TAMAYO PALOMINO LOHENGRIN </t>
  </si>
  <si>
    <t>VASQUEZ LOPEZ RAFAEL ENRIQUE</t>
  </si>
  <si>
    <t>BALLESTEROS DIAZ FERNANDO LUIS</t>
  </si>
  <si>
    <t>C. NATURALES QUÍMICA</t>
  </si>
  <si>
    <t>DOCUMENTO</t>
  </si>
  <si>
    <t>ADMINITIDOS</t>
  </si>
  <si>
    <t>AREA</t>
  </si>
  <si>
    <t xml:space="preserve"> FORMAL</t>
  </si>
  <si>
    <t>NO FORMAL</t>
  </si>
  <si>
    <t>FORMACION</t>
  </si>
  <si>
    <t>ACADEMICA</t>
  </si>
  <si>
    <t>ETNO EDUCACION</t>
  </si>
  <si>
    <t>TRAB. COMUNITARIO</t>
  </si>
  <si>
    <t>EXPERIENCIA</t>
  </si>
  <si>
    <t>INVESTIGACION</t>
  </si>
  <si>
    <t xml:space="preserve">  PUNTOS 10%</t>
  </si>
  <si>
    <t>ENTREVISTA</t>
  </si>
  <si>
    <t>PUNTOS 10%</t>
  </si>
  <si>
    <t>PROYECTO</t>
  </si>
  <si>
    <t>PUNTOS 30%</t>
  </si>
  <si>
    <t>PRUEBA ICFES</t>
  </si>
  <si>
    <t>PUNTOS 50%</t>
  </si>
  <si>
    <t>TOTAL PUNTOS 100%</t>
  </si>
  <si>
    <t>CIENCIAS NATURALES Y QUIMICA</t>
  </si>
  <si>
    <t>RESULTADOS PROCESO DE SELECCIÒN ASPIRANTES A CARGOS DE DOCENTES ETNOEDUCADORES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</si>
</sst>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A1" sqref="A1:T1"/>
    </sheetView>
  </sheetViews>
  <sheetFormatPr defaultColWidth="11.421875" defaultRowHeight="12.75"/>
  <cols>
    <col min="3" max="3" width="35.7109375" style="0" customWidth="1"/>
    <col min="4" max="4" width="20.7109375" style="0" customWidth="1"/>
    <col min="5" max="15" width="0" style="0" hidden="1" customWidth="1"/>
    <col min="16" max="19" width="11.421875" style="0" hidden="1" customWidth="1"/>
  </cols>
  <sheetData>
    <row r="1" spans="1:20" ht="12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6" spans="1:20" ht="38.25">
      <c r="A6" s="13"/>
      <c r="B6" s="14" t="s">
        <v>23</v>
      </c>
      <c r="C6" s="15" t="s">
        <v>24</v>
      </c>
      <c r="D6" s="16" t="s">
        <v>25</v>
      </c>
      <c r="E6" s="17" t="s">
        <v>26</v>
      </c>
      <c r="F6" s="17" t="s">
        <v>27</v>
      </c>
      <c r="G6" s="17" t="s">
        <v>28</v>
      </c>
      <c r="H6" s="17" t="s">
        <v>29</v>
      </c>
      <c r="I6" s="17" t="s">
        <v>30</v>
      </c>
      <c r="J6" s="17" t="s">
        <v>31</v>
      </c>
      <c r="K6" s="17" t="s">
        <v>32</v>
      </c>
      <c r="L6" s="17" t="s">
        <v>33</v>
      </c>
      <c r="M6" s="17" t="s">
        <v>34</v>
      </c>
      <c r="N6" s="18" t="s">
        <v>35</v>
      </c>
      <c r="O6" s="17" t="s">
        <v>36</v>
      </c>
      <c r="P6" s="18" t="s">
        <v>37</v>
      </c>
      <c r="Q6" s="17" t="s">
        <v>38</v>
      </c>
      <c r="R6" s="18" t="s">
        <v>39</v>
      </c>
      <c r="S6" s="17" t="s">
        <v>40</v>
      </c>
      <c r="T6" s="19" t="s">
        <v>41</v>
      </c>
    </row>
    <row r="7" spans="1:20" ht="12.75">
      <c r="A7" s="1">
        <f aca="true" t="shared" si="0" ref="A7:A27">1+A6</f>
        <v>1</v>
      </c>
      <c r="B7" s="2">
        <v>25872820</v>
      </c>
      <c r="C7" s="3" t="s">
        <v>10</v>
      </c>
      <c r="D7" s="1" t="s">
        <v>1</v>
      </c>
      <c r="E7" s="4">
        <v>0</v>
      </c>
      <c r="F7" s="4">
        <v>7</v>
      </c>
      <c r="G7" s="4">
        <f aca="true" t="shared" si="1" ref="G7:G27">+E7+F7</f>
        <v>7</v>
      </c>
      <c r="H7" s="4">
        <v>5</v>
      </c>
      <c r="I7" s="4">
        <v>0</v>
      </c>
      <c r="J7" s="4">
        <v>5</v>
      </c>
      <c r="K7" s="4">
        <f aca="true" t="shared" si="2" ref="K7:K27">+H7+I7+J7</f>
        <v>10</v>
      </c>
      <c r="L7" s="4">
        <v>0</v>
      </c>
      <c r="M7" s="5">
        <f aca="true" t="shared" si="3" ref="M7:M27">+(G7+K7+L7)*0.1</f>
        <v>1.7000000000000002</v>
      </c>
      <c r="N7" s="6">
        <v>88</v>
      </c>
      <c r="O7" s="4">
        <f aca="true" t="shared" si="4" ref="O7:O27">(N7*0.1)</f>
        <v>8.8</v>
      </c>
      <c r="P7" s="7">
        <v>86.5</v>
      </c>
      <c r="Q7" s="7">
        <f aca="true" t="shared" si="5" ref="Q7:Q27">(P7*0.3)</f>
        <v>25.95</v>
      </c>
      <c r="R7" s="8">
        <v>82.42</v>
      </c>
      <c r="S7" s="7">
        <f aca="true" t="shared" si="6" ref="S7:S27">(R7*0.5)</f>
        <v>41.21</v>
      </c>
      <c r="T7" s="7">
        <f aca="true" t="shared" si="7" ref="T7:T27">(M7+O7+Q7+S7)</f>
        <v>77.66</v>
      </c>
    </row>
    <row r="8" spans="1:20" ht="12.75">
      <c r="A8" s="1">
        <f t="shared" si="0"/>
        <v>2</v>
      </c>
      <c r="B8" s="2">
        <v>6884968</v>
      </c>
      <c r="C8" s="3" t="s">
        <v>18</v>
      </c>
      <c r="D8" s="1" t="s">
        <v>1</v>
      </c>
      <c r="E8" s="4">
        <v>6</v>
      </c>
      <c r="F8" s="4">
        <v>9</v>
      </c>
      <c r="G8" s="4">
        <f t="shared" si="1"/>
        <v>15</v>
      </c>
      <c r="H8" s="4">
        <v>5</v>
      </c>
      <c r="I8" s="4">
        <v>0</v>
      </c>
      <c r="J8" s="4">
        <v>3</v>
      </c>
      <c r="K8" s="4">
        <f t="shared" si="2"/>
        <v>8</v>
      </c>
      <c r="L8" s="4">
        <v>0</v>
      </c>
      <c r="M8" s="5">
        <f t="shared" si="3"/>
        <v>2.3000000000000003</v>
      </c>
      <c r="N8" s="6">
        <v>88.5</v>
      </c>
      <c r="O8" s="4">
        <f t="shared" si="4"/>
        <v>8.85</v>
      </c>
      <c r="P8" s="7">
        <v>84.25</v>
      </c>
      <c r="Q8" s="7">
        <f t="shared" si="5"/>
        <v>25.275</v>
      </c>
      <c r="R8" s="8">
        <v>80.56</v>
      </c>
      <c r="S8" s="7">
        <f t="shared" si="6"/>
        <v>40.28</v>
      </c>
      <c r="T8" s="7">
        <f t="shared" si="7"/>
        <v>76.705</v>
      </c>
    </row>
    <row r="9" spans="1:20" ht="12.75">
      <c r="A9" s="1">
        <f t="shared" si="0"/>
        <v>3</v>
      </c>
      <c r="B9" s="2">
        <v>26115594</v>
      </c>
      <c r="C9" s="3" t="s">
        <v>7</v>
      </c>
      <c r="D9" s="1" t="s">
        <v>1</v>
      </c>
      <c r="E9" s="4">
        <v>0</v>
      </c>
      <c r="F9" s="4">
        <v>5</v>
      </c>
      <c r="G9" s="4">
        <f t="shared" si="1"/>
        <v>5</v>
      </c>
      <c r="H9" s="4">
        <v>5</v>
      </c>
      <c r="I9" s="4">
        <v>0</v>
      </c>
      <c r="J9" s="4">
        <v>5</v>
      </c>
      <c r="K9" s="4">
        <f t="shared" si="2"/>
        <v>10</v>
      </c>
      <c r="L9" s="10">
        <v>0</v>
      </c>
      <c r="M9" s="5">
        <f t="shared" si="3"/>
        <v>1.5</v>
      </c>
      <c r="N9" s="6">
        <v>86.5</v>
      </c>
      <c r="O9" s="4">
        <f t="shared" si="4"/>
        <v>8.65</v>
      </c>
      <c r="P9" s="7">
        <v>87</v>
      </c>
      <c r="Q9" s="7">
        <f t="shared" si="5"/>
        <v>26.099999999999998</v>
      </c>
      <c r="R9" s="8">
        <v>76.76</v>
      </c>
      <c r="S9" s="7">
        <f t="shared" si="6"/>
        <v>38.38</v>
      </c>
      <c r="T9" s="7">
        <f t="shared" si="7"/>
        <v>74.63</v>
      </c>
    </row>
    <row r="10" spans="1:20" ht="12.75">
      <c r="A10" s="1">
        <f t="shared" si="0"/>
        <v>4</v>
      </c>
      <c r="B10" s="2">
        <v>10941484</v>
      </c>
      <c r="C10" s="3" t="s">
        <v>21</v>
      </c>
      <c r="D10" s="1" t="s">
        <v>22</v>
      </c>
      <c r="E10" s="4">
        <v>0</v>
      </c>
      <c r="F10" s="4">
        <v>4</v>
      </c>
      <c r="G10" s="4">
        <f t="shared" si="1"/>
        <v>4</v>
      </c>
      <c r="H10" s="4">
        <v>5</v>
      </c>
      <c r="I10" s="4">
        <v>0</v>
      </c>
      <c r="J10" s="4">
        <v>0</v>
      </c>
      <c r="K10" s="4">
        <f t="shared" si="2"/>
        <v>5</v>
      </c>
      <c r="L10" s="4">
        <v>0</v>
      </c>
      <c r="M10" s="5">
        <f t="shared" si="3"/>
        <v>0.9</v>
      </c>
      <c r="N10" s="6">
        <v>83</v>
      </c>
      <c r="O10" s="4">
        <f t="shared" si="4"/>
        <v>8.3</v>
      </c>
      <c r="P10" s="7">
        <v>85</v>
      </c>
      <c r="Q10" s="7">
        <f t="shared" si="5"/>
        <v>25.5</v>
      </c>
      <c r="R10" s="7">
        <v>72.98</v>
      </c>
      <c r="S10" s="7">
        <f t="shared" si="6"/>
        <v>36.49</v>
      </c>
      <c r="T10" s="7">
        <f t="shared" si="7"/>
        <v>71.19</v>
      </c>
    </row>
    <row r="11" spans="1:20" ht="12.75">
      <c r="A11" s="1">
        <f t="shared" si="0"/>
        <v>5</v>
      </c>
      <c r="B11" s="2">
        <v>50903190</v>
      </c>
      <c r="C11" s="3" t="s">
        <v>13</v>
      </c>
      <c r="D11" s="1" t="s">
        <v>1</v>
      </c>
      <c r="E11" s="4">
        <v>0</v>
      </c>
      <c r="F11" s="4">
        <v>4</v>
      </c>
      <c r="G11" s="4">
        <f t="shared" si="1"/>
        <v>4</v>
      </c>
      <c r="H11" s="4">
        <v>5</v>
      </c>
      <c r="I11" s="4">
        <v>0</v>
      </c>
      <c r="J11" s="4">
        <v>1</v>
      </c>
      <c r="K11" s="4">
        <f t="shared" si="2"/>
        <v>6</v>
      </c>
      <c r="L11" s="4">
        <v>3</v>
      </c>
      <c r="M11" s="5">
        <f t="shared" si="3"/>
        <v>1.3</v>
      </c>
      <c r="N11" s="6">
        <v>90</v>
      </c>
      <c r="O11" s="4">
        <f t="shared" si="4"/>
        <v>9</v>
      </c>
      <c r="P11" s="7">
        <v>86.25</v>
      </c>
      <c r="Q11" s="7">
        <f t="shared" si="5"/>
        <v>25.875</v>
      </c>
      <c r="R11" s="8">
        <v>69.62</v>
      </c>
      <c r="S11" s="7">
        <f t="shared" si="6"/>
        <v>34.81</v>
      </c>
      <c r="T11" s="7">
        <f t="shared" si="7"/>
        <v>70.985</v>
      </c>
    </row>
    <row r="12" spans="1:20" ht="12.75">
      <c r="A12" s="1">
        <f t="shared" si="0"/>
        <v>6</v>
      </c>
      <c r="B12" s="2">
        <v>50967179</v>
      </c>
      <c r="C12" s="3" t="s">
        <v>5</v>
      </c>
      <c r="D12" s="1" t="s">
        <v>1</v>
      </c>
      <c r="E12" s="4">
        <v>0</v>
      </c>
      <c r="F12" s="4">
        <v>5</v>
      </c>
      <c r="G12" s="4">
        <f t="shared" si="1"/>
        <v>5</v>
      </c>
      <c r="H12" s="4">
        <v>0</v>
      </c>
      <c r="I12" s="4">
        <v>0</v>
      </c>
      <c r="J12" s="4">
        <v>5</v>
      </c>
      <c r="K12" s="4">
        <f t="shared" si="2"/>
        <v>5</v>
      </c>
      <c r="L12" s="4">
        <v>0</v>
      </c>
      <c r="M12" s="5">
        <f t="shared" si="3"/>
        <v>1</v>
      </c>
      <c r="N12" s="6">
        <v>93.2</v>
      </c>
      <c r="O12" s="4">
        <f t="shared" si="4"/>
        <v>9.32</v>
      </c>
      <c r="P12" s="7">
        <v>90</v>
      </c>
      <c r="Q12" s="7">
        <f t="shared" si="5"/>
        <v>27</v>
      </c>
      <c r="R12" s="8">
        <v>66.44</v>
      </c>
      <c r="S12" s="7">
        <f t="shared" si="6"/>
        <v>33.22</v>
      </c>
      <c r="T12" s="7">
        <f t="shared" si="7"/>
        <v>70.53999999999999</v>
      </c>
    </row>
    <row r="13" spans="1:20" ht="12.75">
      <c r="A13" s="1">
        <f t="shared" si="0"/>
        <v>7</v>
      </c>
      <c r="B13" s="2">
        <v>10938392</v>
      </c>
      <c r="C13" s="3" t="s">
        <v>6</v>
      </c>
      <c r="D13" s="1" t="s">
        <v>1</v>
      </c>
      <c r="E13" s="4">
        <v>0</v>
      </c>
      <c r="F13" s="4">
        <v>6</v>
      </c>
      <c r="G13" s="4">
        <f t="shared" si="1"/>
        <v>6</v>
      </c>
      <c r="H13" s="4">
        <v>3</v>
      </c>
      <c r="I13" s="4">
        <v>0</v>
      </c>
      <c r="J13" s="4">
        <v>4</v>
      </c>
      <c r="K13" s="4">
        <f t="shared" si="2"/>
        <v>7</v>
      </c>
      <c r="L13" s="4">
        <v>0</v>
      </c>
      <c r="M13" s="5">
        <f t="shared" si="3"/>
        <v>1.3</v>
      </c>
      <c r="N13" s="6">
        <v>84</v>
      </c>
      <c r="O13" s="4">
        <f t="shared" si="4"/>
        <v>8.4</v>
      </c>
      <c r="P13" s="7">
        <v>81.25</v>
      </c>
      <c r="Q13" s="7">
        <f t="shared" si="5"/>
        <v>24.375</v>
      </c>
      <c r="R13" s="8">
        <v>71.61</v>
      </c>
      <c r="S13" s="7">
        <f t="shared" si="6"/>
        <v>35.805</v>
      </c>
      <c r="T13" s="7">
        <f t="shared" si="7"/>
        <v>69.88</v>
      </c>
    </row>
    <row r="14" spans="1:20" ht="12.75">
      <c r="A14" s="1">
        <f t="shared" si="0"/>
        <v>8</v>
      </c>
      <c r="B14" s="2">
        <v>6880478</v>
      </c>
      <c r="C14" s="3" t="s">
        <v>20</v>
      </c>
      <c r="D14" s="1" t="s">
        <v>1</v>
      </c>
      <c r="E14" s="4">
        <v>0</v>
      </c>
      <c r="F14" s="4">
        <v>8</v>
      </c>
      <c r="G14" s="4">
        <f t="shared" si="1"/>
        <v>8</v>
      </c>
      <c r="H14" s="4">
        <v>5</v>
      </c>
      <c r="I14" s="4">
        <v>0</v>
      </c>
      <c r="J14" s="4">
        <v>0</v>
      </c>
      <c r="K14" s="4">
        <f t="shared" si="2"/>
        <v>5</v>
      </c>
      <c r="L14" s="4">
        <v>0</v>
      </c>
      <c r="M14" s="5">
        <f t="shared" si="3"/>
        <v>1.3</v>
      </c>
      <c r="N14" s="6">
        <v>88.8</v>
      </c>
      <c r="O14" s="4">
        <f t="shared" si="4"/>
        <v>8.88</v>
      </c>
      <c r="P14" s="7">
        <v>92.25</v>
      </c>
      <c r="Q14" s="7">
        <f t="shared" si="5"/>
        <v>27.675</v>
      </c>
      <c r="R14" s="8">
        <v>62.97</v>
      </c>
      <c r="S14" s="7">
        <f t="shared" si="6"/>
        <v>31.485</v>
      </c>
      <c r="T14" s="7">
        <f t="shared" si="7"/>
        <v>69.34</v>
      </c>
    </row>
    <row r="15" spans="1:20" ht="12.75">
      <c r="A15" s="1">
        <f t="shared" si="0"/>
        <v>9</v>
      </c>
      <c r="B15" s="2">
        <v>50896131</v>
      </c>
      <c r="C15" s="3" t="s">
        <v>0</v>
      </c>
      <c r="D15" s="1" t="s">
        <v>1</v>
      </c>
      <c r="E15" s="4">
        <v>0</v>
      </c>
      <c r="F15" s="4">
        <v>2</v>
      </c>
      <c r="G15" s="4">
        <f t="shared" si="1"/>
        <v>2</v>
      </c>
      <c r="H15" s="4">
        <v>5</v>
      </c>
      <c r="I15" s="4">
        <v>0</v>
      </c>
      <c r="J15" s="4">
        <v>3</v>
      </c>
      <c r="K15" s="4">
        <f t="shared" si="2"/>
        <v>8</v>
      </c>
      <c r="L15" s="4">
        <v>0</v>
      </c>
      <c r="M15" s="5">
        <f t="shared" si="3"/>
        <v>1</v>
      </c>
      <c r="N15" s="6">
        <v>85</v>
      </c>
      <c r="O15" s="4">
        <f t="shared" si="4"/>
        <v>8.5</v>
      </c>
      <c r="P15" s="7">
        <v>73.25</v>
      </c>
      <c r="Q15" s="7">
        <f t="shared" si="5"/>
        <v>21.974999999999998</v>
      </c>
      <c r="R15" s="8">
        <v>75.65</v>
      </c>
      <c r="S15" s="7">
        <f t="shared" si="6"/>
        <v>37.825</v>
      </c>
      <c r="T15" s="7">
        <f t="shared" si="7"/>
        <v>69.3</v>
      </c>
    </row>
    <row r="16" spans="1:20" ht="12.75">
      <c r="A16" s="1">
        <f t="shared" si="0"/>
        <v>10</v>
      </c>
      <c r="B16" s="2">
        <v>78713534</v>
      </c>
      <c r="C16" s="3" t="s">
        <v>19</v>
      </c>
      <c r="D16" s="1" t="s">
        <v>1</v>
      </c>
      <c r="E16" s="4">
        <v>0</v>
      </c>
      <c r="F16" s="4">
        <v>4</v>
      </c>
      <c r="G16" s="4">
        <f t="shared" si="1"/>
        <v>4</v>
      </c>
      <c r="H16" s="4">
        <v>2</v>
      </c>
      <c r="I16" s="4">
        <v>0</v>
      </c>
      <c r="J16" s="4">
        <v>1</v>
      </c>
      <c r="K16" s="4">
        <f t="shared" si="2"/>
        <v>3</v>
      </c>
      <c r="L16" s="4">
        <v>0</v>
      </c>
      <c r="M16" s="5">
        <f t="shared" si="3"/>
        <v>0.7000000000000001</v>
      </c>
      <c r="N16" s="6">
        <v>91</v>
      </c>
      <c r="O16" s="4">
        <f t="shared" si="4"/>
        <v>9.1</v>
      </c>
      <c r="P16" s="7">
        <v>87.5</v>
      </c>
      <c r="Q16" s="7">
        <f t="shared" si="5"/>
        <v>26.25</v>
      </c>
      <c r="R16" s="8">
        <v>66.42</v>
      </c>
      <c r="S16" s="7">
        <f t="shared" si="6"/>
        <v>33.21</v>
      </c>
      <c r="T16" s="7">
        <f t="shared" si="7"/>
        <v>69.25999999999999</v>
      </c>
    </row>
    <row r="17" spans="1:20" ht="12.75">
      <c r="A17" s="1">
        <f t="shared" si="0"/>
        <v>11</v>
      </c>
      <c r="B17" s="2">
        <v>10941655</v>
      </c>
      <c r="C17" s="3" t="s">
        <v>17</v>
      </c>
      <c r="D17" s="1" t="s">
        <v>1</v>
      </c>
      <c r="E17" s="4">
        <v>0</v>
      </c>
      <c r="F17" s="4">
        <v>4</v>
      </c>
      <c r="G17" s="4">
        <f t="shared" si="1"/>
        <v>4</v>
      </c>
      <c r="H17" s="4">
        <v>5</v>
      </c>
      <c r="I17" s="4">
        <v>0</v>
      </c>
      <c r="J17" s="4">
        <v>5</v>
      </c>
      <c r="K17" s="4">
        <f t="shared" si="2"/>
        <v>10</v>
      </c>
      <c r="L17" s="4">
        <v>0</v>
      </c>
      <c r="M17" s="5">
        <f t="shared" si="3"/>
        <v>1.4000000000000001</v>
      </c>
      <c r="N17" s="6">
        <v>93</v>
      </c>
      <c r="O17" s="4">
        <f t="shared" si="4"/>
        <v>9.3</v>
      </c>
      <c r="P17" s="7">
        <v>88</v>
      </c>
      <c r="Q17" s="7">
        <f t="shared" si="5"/>
        <v>26.4</v>
      </c>
      <c r="R17" s="8">
        <v>63.29</v>
      </c>
      <c r="S17" s="7">
        <f t="shared" si="6"/>
        <v>31.645</v>
      </c>
      <c r="T17" s="7">
        <f t="shared" si="7"/>
        <v>68.745</v>
      </c>
    </row>
    <row r="18" spans="1:20" ht="12.75">
      <c r="A18" s="1">
        <f t="shared" si="0"/>
        <v>12</v>
      </c>
      <c r="B18" s="2">
        <v>78756587</v>
      </c>
      <c r="C18" s="3" t="s">
        <v>12</v>
      </c>
      <c r="D18" s="1" t="s">
        <v>1</v>
      </c>
      <c r="E18" s="4">
        <v>0</v>
      </c>
      <c r="F18" s="4">
        <v>5</v>
      </c>
      <c r="G18" s="4">
        <f t="shared" si="1"/>
        <v>5</v>
      </c>
      <c r="H18" s="4">
        <v>3</v>
      </c>
      <c r="I18" s="4">
        <v>0</v>
      </c>
      <c r="J18" s="4">
        <v>1</v>
      </c>
      <c r="K18" s="4">
        <f t="shared" si="2"/>
        <v>4</v>
      </c>
      <c r="L18" s="4">
        <v>0</v>
      </c>
      <c r="M18" s="5">
        <f t="shared" si="3"/>
        <v>0.9</v>
      </c>
      <c r="N18" s="6">
        <v>89.6</v>
      </c>
      <c r="O18" s="4">
        <f t="shared" si="4"/>
        <v>8.959999999999999</v>
      </c>
      <c r="P18" s="7">
        <v>83.66</v>
      </c>
      <c r="Q18" s="7">
        <f t="shared" si="5"/>
        <v>25.098</v>
      </c>
      <c r="R18" s="8">
        <v>67.39</v>
      </c>
      <c r="S18" s="7">
        <f t="shared" si="6"/>
        <v>33.695</v>
      </c>
      <c r="T18" s="7">
        <f t="shared" si="7"/>
        <v>68.65299999999999</v>
      </c>
    </row>
    <row r="19" spans="1:20" ht="12.75">
      <c r="A19" s="1">
        <f t="shared" si="0"/>
        <v>13</v>
      </c>
      <c r="B19" s="2">
        <v>34991262</v>
      </c>
      <c r="C19" s="9" t="s">
        <v>2</v>
      </c>
      <c r="D19" s="1" t="s">
        <v>1</v>
      </c>
      <c r="E19" s="4">
        <v>0</v>
      </c>
      <c r="F19" s="4">
        <v>0</v>
      </c>
      <c r="G19" s="4">
        <f t="shared" si="1"/>
        <v>0</v>
      </c>
      <c r="H19" s="4">
        <v>5</v>
      </c>
      <c r="I19" s="4">
        <v>0</v>
      </c>
      <c r="J19" s="4">
        <v>0</v>
      </c>
      <c r="K19" s="4">
        <f t="shared" si="2"/>
        <v>5</v>
      </c>
      <c r="L19" s="4">
        <v>0</v>
      </c>
      <c r="M19" s="5">
        <f t="shared" si="3"/>
        <v>0.5</v>
      </c>
      <c r="N19" s="6">
        <v>81</v>
      </c>
      <c r="O19" s="4">
        <f t="shared" si="4"/>
        <v>8.1</v>
      </c>
      <c r="P19" s="7">
        <v>87.7</v>
      </c>
      <c r="Q19" s="7">
        <f t="shared" si="5"/>
        <v>26.31</v>
      </c>
      <c r="R19" s="8">
        <v>66.88</v>
      </c>
      <c r="S19" s="7">
        <f t="shared" si="6"/>
        <v>33.44</v>
      </c>
      <c r="T19" s="7">
        <f t="shared" si="7"/>
        <v>68.35</v>
      </c>
    </row>
    <row r="20" spans="1:20" ht="12.75">
      <c r="A20" s="1">
        <f t="shared" si="0"/>
        <v>14</v>
      </c>
      <c r="B20" s="2">
        <v>92029359</v>
      </c>
      <c r="C20" s="3" t="s">
        <v>8</v>
      </c>
      <c r="D20" s="1" t="s">
        <v>1</v>
      </c>
      <c r="E20" s="4">
        <v>0</v>
      </c>
      <c r="F20" s="4">
        <v>7</v>
      </c>
      <c r="G20" s="4">
        <f t="shared" si="1"/>
        <v>7</v>
      </c>
      <c r="H20" s="4">
        <v>4</v>
      </c>
      <c r="I20" s="4">
        <v>0</v>
      </c>
      <c r="J20" s="4">
        <v>3</v>
      </c>
      <c r="K20" s="4">
        <f t="shared" si="2"/>
        <v>7</v>
      </c>
      <c r="L20" s="4">
        <v>0</v>
      </c>
      <c r="M20" s="5">
        <f t="shared" si="3"/>
        <v>1.4000000000000001</v>
      </c>
      <c r="N20" s="6">
        <v>83</v>
      </c>
      <c r="O20" s="4">
        <f t="shared" si="4"/>
        <v>8.3</v>
      </c>
      <c r="P20" s="7">
        <v>75.75</v>
      </c>
      <c r="Q20" s="7">
        <f t="shared" si="5"/>
        <v>22.724999999999998</v>
      </c>
      <c r="R20" s="8">
        <v>71.8</v>
      </c>
      <c r="S20" s="7">
        <f t="shared" si="6"/>
        <v>35.9</v>
      </c>
      <c r="T20" s="7">
        <f t="shared" si="7"/>
        <v>68.32499999999999</v>
      </c>
    </row>
    <row r="21" spans="1:20" ht="12.75">
      <c r="A21" s="1">
        <f t="shared" si="0"/>
        <v>15</v>
      </c>
      <c r="B21" s="2">
        <v>50921033</v>
      </c>
      <c r="C21" s="3" t="s">
        <v>3</v>
      </c>
      <c r="D21" s="1" t="s">
        <v>1</v>
      </c>
      <c r="E21" s="4">
        <v>0</v>
      </c>
      <c r="F21" s="4">
        <v>2</v>
      </c>
      <c r="G21" s="4">
        <f t="shared" si="1"/>
        <v>2</v>
      </c>
      <c r="H21" s="4">
        <v>3</v>
      </c>
      <c r="I21" s="4">
        <v>0</v>
      </c>
      <c r="J21" s="4">
        <v>0</v>
      </c>
      <c r="K21" s="4">
        <f t="shared" si="2"/>
        <v>3</v>
      </c>
      <c r="L21" s="4">
        <v>0</v>
      </c>
      <c r="M21" s="5">
        <f t="shared" si="3"/>
        <v>0.5</v>
      </c>
      <c r="N21" s="6">
        <v>77</v>
      </c>
      <c r="O21" s="4">
        <f t="shared" si="4"/>
        <v>7.7</v>
      </c>
      <c r="P21" s="7">
        <v>93.5</v>
      </c>
      <c r="Q21" s="7">
        <f t="shared" si="5"/>
        <v>28.05</v>
      </c>
      <c r="R21" s="8">
        <v>62.35</v>
      </c>
      <c r="S21" s="7">
        <f t="shared" si="6"/>
        <v>31.175</v>
      </c>
      <c r="T21" s="7">
        <f t="shared" si="7"/>
        <v>67.425</v>
      </c>
    </row>
    <row r="22" spans="1:20" ht="12.75">
      <c r="A22" s="1">
        <f t="shared" si="0"/>
        <v>16</v>
      </c>
      <c r="B22" s="2">
        <v>78027369</v>
      </c>
      <c r="C22" s="3" t="s">
        <v>11</v>
      </c>
      <c r="D22" s="1" t="s">
        <v>1</v>
      </c>
      <c r="E22" s="4">
        <v>0</v>
      </c>
      <c r="F22" s="4">
        <v>0</v>
      </c>
      <c r="G22" s="4">
        <f t="shared" si="1"/>
        <v>0</v>
      </c>
      <c r="H22" s="4">
        <v>5</v>
      </c>
      <c r="I22" s="4">
        <v>0</v>
      </c>
      <c r="J22" s="4">
        <v>0</v>
      </c>
      <c r="K22" s="4">
        <f t="shared" si="2"/>
        <v>5</v>
      </c>
      <c r="L22" s="10">
        <v>0</v>
      </c>
      <c r="M22" s="5">
        <f t="shared" si="3"/>
        <v>0.5</v>
      </c>
      <c r="N22" s="6">
        <v>74.2</v>
      </c>
      <c r="O22" s="4">
        <f t="shared" si="4"/>
        <v>7.420000000000001</v>
      </c>
      <c r="P22" s="7">
        <v>76.75</v>
      </c>
      <c r="Q22" s="7">
        <f t="shared" si="5"/>
        <v>23.025</v>
      </c>
      <c r="R22" s="8">
        <v>72.76</v>
      </c>
      <c r="S22" s="7">
        <f t="shared" si="6"/>
        <v>36.38</v>
      </c>
      <c r="T22" s="7">
        <f t="shared" si="7"/>
        <v>67.325</v>
      </c>
    </row>
    <row r="23" spans="1:20" ht="12.75">
      <c r="A23" s="1">
        <f t="shared" si="0"/>
        <v>17</v>
      </c>
      <c r="B23" s="2">
        <v>50929778</v>
      </c>
      <c r="C23" s="3" t="s">
        <v>14</v>
      </c>
      <c r="D23" s="1" t="s">
        <v>1</v>
      </c>
      <c r="E23" s="4">
        <v>0</v>
      </c>
      <c r="F23" s="4">
        <v>1</v>
      </c>
      <c r="G23" s="4">
        <f t="shared" si="1"/>
        <v>1</v>
      </c>
      <c r="H23" s="4">
        <v>3</v>
      </c>
      <c r="I23" s="4">
        <v>0</v>
      </c>
      <c r="J23" s="4">
        <v>1</v>
      </c>
      <c r="K23" s="4">
        <f t="shared" si="2"/>
        <v>4</v>
      </c>
      <c r="L23" s="4">
        <v>0</v>
      </c>
      <c r="M23" s="5">
        <f t="shared" si="3"/>
        <v>0.5</v>
      </c>
      <c r="N23" s="11">
        <v>74.4</v>
      </c>
      <c r="O23" s="4">
        <f t="shared" si="4"/>
        <v>7.440000000000001</v>
      </c>
      <c r="P23" s="7">
        <v>92.25</v>
      </c>
      <c r="Q23" s="7">
        <f t="shared" si="5"/>
        <v>27.675</v>
      </c>
      <c r="R23" s="8">
        <v>60.66</v>
      </c>
      <c r="S23" s="7">
        <f t="shared" si="6"/>
        <v>30.33</v>
      </c>
      <c r="T23" s="7">
        <f t="shared" si="7"/>
        <v>65.945</v>
      </c>
    </row>
    <row r="24" spans="1:20" ht="12.75">
      <c r="A24" s="1">
        <f t="shared" si="0"/>
        <v>18</v>
      </c>
      <c r="B24" s="2">
        <v>15620719</v>
      </c>
      <c r="C24" s="3" t="s">
        <v>15</v>
      </c>
      <c r="D24" s="1" t="s">
        <v>1</v>
      </c>
      <c r="E24" s="4">
        <v>0</v>
      </c>
      <c r="F24" s="4">
        <v>0</v>
      </c>
      <c r="G24" s="4">
        <f t="shared" si="1"/>
        <v>0</v>
      </c>
      <c r="H24" s="4">
        <v>0</v>
      </c>
      <c r="I24" s="4">
        <v>0</v>
      </c>
      <c r="J24" s="4">
        <v>1</v>
      </c>
      <c r="K24" s="4">
        <f t="shared" si="2"/>
        <v>1</v>
      </c>
      <c r="L24" s="4">
        <v>0</v>
      </c>
      <c r="M24" s="5">
        <f t="shared" si="3"/>
        <v>0.1</v>
      </c>
      <c r="N24" s="12">
        <v>74.2</v>
      </c>
      <c r="O24" s="4">
        <f t="shared" si="4"/>
        <v>7.420000000000001</v>
      </c>
      <c r="P24" s="7">
        <v>66</v>
      </c>
      <c r="Q24" s="7">
        <f t="shared" si="5"/>
        <v>19.8</v>
      </c>
      <c r="R24" s="8">
        <v>73.54</v>
      </c>
      <c r="S24" s="7">
        <f t="shared" si="6"/>
        <v>36.77</v>
      </c>
      <c r="T24" s="7">
        <f t="shared" si="7"/>
        <v>64.09</v>
      </c>
    </row>
    <row r="25" spans="1:20" ht="12.75">
      <c r="A25" s="1">
        <f t="shared" si="0"/>
        <v>19</v>
      </c>
      <c r="B25" s="2">
        <v>6894288</v>
      </c>
      <c r="C25" s="3" t="s">
        <v>9</v>
      </c>
      <c r="D25" s="1" t="s">
        <v>1</v>
      </c>
      <c r="E25" s="4">
        <v>6</v>
      </c>
      <c r="F25" s="4">
        <v>7</v>
      </c>
      <c r="G25" s="4">
        <f t="shared" si="1"/>
        <v>13</v>
      </c>
      <c r="H25" s="4">
        <v>5</v>
      </c>
      <c r="I25" s="4">
        <v>0</v>
      </c>
      <c r="J25" s="4">
        <v>0</v>
      </c>
      <c r="K25" s="4">
        <f t="shared" si="2"/>
        <v>5</v>
      </c>
      <c r="L25" s="4">
        <v>0</v>
      </c>
      <c r="M25" s="5">
        <f t="shared" si="3"/>
        <v>1.8</v>
      </c>
      <c r="N25" s="6">
        <v>74</v>
      </c>
      <c r="O25" s="4">
        <f t="shared" si="4"/>
        <v>7.4</v>
      </c>
      <c r="P25" s="7">
        <v>60</v>
      </c>
      <c r="Q25" s="7">
        <f t="shared" si="5"/>
        <v>18</v>
      </c>
      <c r="R25" s="8">
        <v>69.21</v>
      </c>
      <c r="S25" s="7">
        <f t="shared" si="6"/>
        <v>34.605</v>
      </c>
      <c r="T25" s="7">
        <f t="shared" si="7"/>
        <v>61.805</v>
      </c>
    </row>
    <row r="26" spans="1:20" ht="12.75">
      <c r="A26" s="1">
        <f t="shared" si="0"/>
        <v>20</v>
      </c>
      <c r="B26" s="2">
        <v>78700911</v>
      </c>
      <c r="C26" s="3" t="s">
        <v>4</v>
      </c>
      <c r="D26" s="1" t="s">
        <v>1</v>
      </c>
      <c r="E26" s="4">
        <v>0</v>
      </c>
      <c r="F26" s="4">
        <v>0</v>
      </c>
      <c r="G26" s="4">
        <f t="shared" si="1"/>
        <v>0</v>
      </c>
      <c r="H26" s="4">
        <v>5</v>
      </c>
      <c r="I26" s="4">
        <v>0</v>
      </c>
      <c r="J26" s="4">
        <v>0</v>
      </c>
      <c r="K26" s="4">
        <f t="shared" si="2"/>
        <v>5</v>
      </c>
      <c r="L26" s="4">
        <v>0</v>
      </c>
      <c r="M26" s="5">
        <f t="shared" si="3"/>
        <v>0.5</v>
      </c>
      <c r="N26" s="6">
        <v>70.6</v>
      </c>
      <c r="O26" s="4">
        <f t="shared" si="4"/>
        <v>7.06</v>
      </c>
      <c r="P26" s="7">
        <v>60</v>
      </c>
      <c r="Q26" s="7">
        <f t="shared" si="5"/>
        <v>18</v>
      </c>
      <c r="R26" s="8">
        <v>69.39</v>
      </c>
      <c r="S26" s="7">
        <f t="shared" si="6"/>
        <v>34.695</v>
      </c>
      <c r="T26" s="7">
        <f t="shared" si="7"/>
        <v>60.254999999999995</v>
      </c>
    </row>
    <row r="27" spans="1:20" ht="12.75">
      <c r="A27" s="1">
        <f t="shared" si="0"/>
        <v>21</v>
      </c>
      <c r="B27" s="2">
        <v>50955973</v>
      </c>
      <c r="C27" s="3" t="s">
        <v>16</v>
      </c>
      <c r="D27" s="1" t="s">
        <v>1</v>
      </c>
      <c r="E27" s="4">
        <v>0</v>
      </c>
      <c r="F27" s="4">
        <v>0</v>
      </c>
      <c r="G27" s="4">
        <f t="shared" si="1"/>
        <v>0</v>
      </c>
      <c r="H27" s="4">
        <v>0</v>
      </c>
      <c r="I27" s="4">
        <v>0</v>
      </c>
      <c r="J27" s="4">
        <v>0</v>
      </c>
      <c r="K27" s="4">
        <f t="shared" si="2"/>
        <v>0</v>
      </c>
      <c r="L27" s="4">
        <v>0</v>
      </c>
      <c r="M27" s="5">
        <f t="shared" si="3"/>
        <v>0</v>
      </c>
      <c r="N27" s="6">
        <v>73.2</v>
      </c>
      <c r="O27" s="4">
        <f t="shared" si="4"/>
        <v>7.32</v>
      </c>
      <c r="P27" s="7">
        <v>75</v>
      </c>
      <c r="Q27" s="7">
        <f t="shared" si="5"/>
        <v>22.5</v>
      </c>
      <c r="R27" s="8">
        <v>60.44</v>
      </c>
      <c r="S27" s="7">
        <f t="shared" si="6"/>
        <v>30.22</v>
      </c>
      <c r="T27" s="7">
        <f t="shared" si="7"/>
        <v>60.04</v>
      </c>
    </row>
  </sheetData>
  <mergeCells count="2">
    <mergeCell ref="A2:T3"/>
    <mergeCell ref="A1:T1"/>
  </mergeCells>
  <printOptions horizontalCentered="1" verticalCentered="1"/>
  <pageMargins left="0.5905511811023623" right="0.5905511811023623" top="0.984251968503937" bottom="0.98425196850393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BAYRON VELEZ</dc:creator>
  <cp:keywords/>
  <dc:description/>
  <cp:lastModifiedBy>Professional</cp:lastModifiedBy>
  <cp:lastPrinted>2007-03-15T14:48:52Z</cp:lastPrinted>
  <dcterms:created xsi:type="dcterms:W3CDTF">2007-02-28T04:50:06Z</dcterms:created>
  <dcterms:modified xsi:type="dcterms:W3CDTF">2007-03-15T14:49:02Z</dcterms:modified>
  <cp:category/>
  <cp:version/>
  <cp:contentType/>
  <cp:contentStatus/>
</cp:coreProperties>
</file>