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<sst xmlns="http://schemas.openxmlformats.org/spreadsheetml/2006/main" count="41" uniqueCount="32">
  <si>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BARRIOS CARDOZA LUIS ALBERTO</t>
  </si>
  <si>
    <t>EDU. FÍS. RECRE Y DEP.</t>
  </si>
  <si>
    <t>CANDIA OBREGON CARLOS ERNESTO</t>
  </si>
  <si>
    <t>CASTRO CEBALLOS EDINSON TOMAS</t>
  </si>
  <si>
    <t xml:space="preserve">CASTRO NAVARRO FILIBERTO </t>
  </si>
  <si>
    <t xml:space="preserve">CORREA MARTINEZ EDMUNDO </t>
  </si>
  <si>
    <t xml:space="preserve">ESCOBAR VEGA ALEXANDER </t>
  </si>
  <si>
    <t>ESCOBAR VEGA DAIRO MIGUEL</t>
  </si>
  <si>
    <t>GOMEZ TORRES JOSE</t>
  </si>
  <si>
    <t>MORENO ARIAS CRUZ ELENA</t>
  </si>
  <si>
    <t>SANTOS VALVERDE ELKIN GABRIEL</t>
  </si>
  <si>
    <t>DOCUMENTO</t>
  </si>
  <si>
    <t>ADMINITIDOS</t>
  </si>
  <si>
    <t>AREA</t>
  </si>
  <si>
    <t xml:space="preserve"> FORMAL</t>
  </si>
  <si>
    <t>NO FORMAL</t>
  </si>
  <si>
    <t>FORMACION</t>
  </si>
  <si>
    <t>ACADEMICA</t>
  </si>
  <si>
    <t>ETNO EDUCACION</t>
  </si>
  <si>
    <t>TRAB. COMUNITARIO</t>
  </si>
  <si>
    <t>EXPERIENCIA</t>
  </si>
  <si>
    <t>INVESTIGACION</t>
  </si>
  <si>
    <t xml:space="preserve">  PUNTOS 10%</t>
  </si>
  <si>
    <t>ENTREVISTA</t>
  </si>
  <si>
    <t>PUNTOS 10%</t>
  </si>
  <si>
    <t>PROYECTO</t>
  </si>
  <si>
    <t>PUNTOS 30%</t>
  </si>
  <si>
    <t>PRUEBA ICFES</t>
  </si>
  <si>
    <t>PUNTOS 50%</t>
  </si>
  <si>
    <t>TOTAL PUNTOS 100%</t>
  </si>
  <si>
    <t>EDUCACION FISICA</t>
  </si>
  <si>
    <t>RESULTADOS PROCESO DE SELECCIÒN ASPIRANTES A CARGOS DE DOCENTES ETNOEDUCADORES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</si>
</sst>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C5" sqref="C5"/>
    </sheetView>
  </sheetViews>
  <sheetFormatPr defaultColWidth="11.421875" defaultRowHeight="12.75"/>
  <cols>
    <col min="3" max="3" width="35.7109375" style="0" customWidth="1"/>
    <col min="4" max="4" width="20.7109375" style="0" customWidth="1"/>
    <col min="5" max="15" width="0" style="0" hidden="1" customWidth="1"/>
    <col min="16" max="16" width="11.421875" style="0" hidden="1" customWidth="1"/>
    <col min="17" max="17" width="6.57421875" style="0" hidden="1" customWidth="1"/>
    <col min="18" max="19" width="11.421875" style="0" hidden="1" customWidth="1"/>
  </cols>
  <sheetData>
    <row r="1" spans="1:20" ht="12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7" spans="1:20" ht="38.25">
      <c r="A7" s="9"/>
      <c r="B7" s="10" t="s">
        <v>11</v>
      </c>
      <c r="C7" s="11" t="s">
        <v>12</v>
      </c>
      <c r="D7" s="12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4" t="s">
        <v>23</v>
      </c>
      <c r="O7" s="13" t="s">
        <v>24</v>
      </c>
      <c r="P7" s="14" t="s">
        <v>25</v>
      </c>
      <c r="Q7" s="13" t="s">
        <v>26</v>
      </c>
      <c r="R7" s="14" t="s">
        <v>27</v>
      </c>
      <c r="S7" s="13" t="s">
        <v>28</v>
      </c>
      <c r="T7" s="15" t="s">
        <v>29</v>
      </c>
    </row>
    <row r="8" spans="1:20" ht="12.75">
      <c r="A8" s="1">
        <f aca="true" t="shared" si="0" ref="A8:A17">1+A7</f>
        <v>1</v>
      </c>
      <c r="B8" s="2">
        <v>54254518</v>
      </c>
      <c r="C8" s="3" t="s">
        <v>9</v>
      </c>
      <c r="D8" s="1" t="s">
        <v>1</v>
      </c>
      <c r="E8" s="4">
        <v>0</v>
      </c>
      <c r="F8" s="4">
        <v>6</v>
      </c>
      <c r="G8" s="4">
        <f aca="true" t="shared" si="1" ref="G8:G17">+E8+F8</f>
        <v>6</v>
      </c>
      <c r="H8" s="4">
        <v>5</v>
      </c>
      <c r="I8" s="4">
        <v>0</v>
      </c>
      <c r="J8" s="4">
        <v>5</v>
      </c>
      <c r="K8" s="4">
        <f aca="true" t="shared" si="2" ref="K8:K17">+H8+I8+J8</f>
        <v>10</v>
      </c>
      <c r="L8" s="4">
        <v>0</v>
      </c>
      <c r="M8" s="5">
        <f aca="true" t="shared" si="3" ref="M8:M17">+(G8+K8+L8)*0.1</f>
        <v>1.6</v>
      </c>
      <c r="N8" s="6">
        <v>93</v>
      </c>
      <c r="O8" s="4">
        <f aca="true" t="shared" si="4" ref="O8:O17">(N8*0.1)</f>
        <v>9.3</v>
      </c>
      <c r="P8" s="7">
        <v>89.6</v>
      </c>
      <c r="Q8" s="7">
        <f aca="true" t="shared" si="5" ref="Q8:Q17">(P8*0.3)</f>
        <v>26.88</v>
      </c>
      <c r="R8" s="8">
        <v>79.99</v>
      </c>
      <c r="S8" s="7">
        <f aca="true" t="shared" si="6" ref="S8:S17">(R8*0.5)</f>
        <v>39.995</v>
      </c>
      <c r="T8" s="7">
        <f aca="true" t="shared" si="7" ref="T8:T17">(M8+O8+Q8+S8)</f>
        <v>77.775</v>
      </c>
    </row>
    <row r="9" spans="1:20" ht="12.75">
      <c r="A9" s="1">
        <f t="shared" si="0"/>
        <v>2</v>
      </c>
      <c r="B9" s="2">
        <v>11165538</v>
      </c>
      <c r="C9" s="3" t="s">
        <v>0</v>
      </c>
      <c r="D9" s="1" t="s">
        <v>1</v>
      </c>
      <c r="E9" s="4">
        <v>0</v>
      </c>
      <c r="F9" s="4">
        <v>0</v>
      </c>
      <c r="G9" s="4">
        <f t="shared" si="1"/>
        <v>0</v>
      </c>
      <c r="H9" s="4">
        <v>0</v>
      </c>
      <c r="I9" s="4">
        <v>0</v>
      </c>
      <c r="J9" s="4">
        <v>0</v>
      </c>
      <c r="K9" s="4">
        <f t="shared" si="2"/>
        <v>0</v>
      </c>
      <c r="L9" s="4">
        <v>0</v>
      </c>
      <c r="M9" s="5">
        <f t="shared" si="3"/>
        <v>0</v>
      </c>
      <c r="N9" s="6">
        <v>91.6</v>
      </c>
      <c r="O9" s="4">
        <f t="shared" si="4"/>
        <v>9.16</v>
      </c>
      <c r="P9" s="7">
        <v>86.4</v>
      </c>
      <c r="Q9" s="7">
        <f t="shared" si="5"/>
        <v>25.92</v>
      </c>
      <c r="R9" s="8">
        <v>80.96</v>
      </c>
      <c r="S9" s="7">
        <f t="shared" si="6"/>
        <v>40.48</v>
      </c>
      <c r="T9" s="7">
        <f t="shared" si="7"/>
        <v>75.56</v>
      </c>
    </row>
    <row r="10" spans="1:20" ht="12.75">
      <c r="A10" s="1">
        <f t="shared" si="0"/>
        <v>3</v>
      </c>
      <c r="B10" s="2">
        <v>78716214</v>
      </c>
      <c r="C10" s="3" t="s">
        <v>6</v>
      </c>
      <c r="D10" s="1" t="s">
        <v>1</v>
      </c>
      <c r="E10" s="4">
        <v>0</v>
      </c>
      <c r="F10" s="4">
        <v>0</v>
      </c>
      <c r="G10" s="4">
        <f t="shared" si="1"/>
        <v>0</v>
      </c>
      <c r="H10" s="4">
        <v>4</v>
      </c>
      <c r="I10" s="4">
        <v>0</v>
      </c>
      <c r="J10" s="4">
        <v>0</v>
      </c>
      <c r="K10" s="4">
        <f t="shared" si="2"/>
        <v>4</v>
      </c>
      <c r="L10" s="4">
        <v>0</v>
      </c>
      <c r="M10" s="5">
        <f t="shared" si="3"/>
        <v>0.4</v>
      </c>
      <c r="N10" s="6">
        <v>88.4</v>
      </c>
      <c r="O10" s="4">
        <f t="shared" si="4"/>
        <v>8.840000000000002</v>
      </c>
      <c r="P10" s="7">
        <v>88</v>
      </c>
      <c r="Q10" s="7">
        <f t="shared" si="5"/>
        <v>26.4</v>
      </c>
      <c r="R10" s="8">
        <v>78.19</v>
      </c>
      <c r="S10" s="7">
        <f t="shared" si="6"/>
        <v>39.095</v>
      </c>
      <c r="T10" s="7">
        <f t="shared" si="7"/>
        <v>74.735</v>
      </c>
    </row>
    <row r="11" spans="1:20" ht="12.75">
      <c r="A11" s="1">
        <f t="shared" si="0"/>
        <v>4</v>
      </c>
      <c r="B11" s="2">
        <v>15616121</v>
      </c>
      <c r="C11" s="3" t="s">
        <v>5</v>
      </c>
      <c r="D11" s="1" t="s">
        <v>1</v>
      </c>
      <c r="E11" s="4">
        <v>0</v>
      </c>
      <c r="F11" s="4">
        <v>4</v>
      </c>
      <c r="G11" s="4">
        <f t="shared" si="1"/>
        <v>4</v>
      </c>
      <c r="H11" s="4">
        <v>5</v>
      </c>
      <c r="I11" s="4">
        <v>0</v>
      </c>
      <c r="J11" s="4">
        <v>4</v>
      </c>
      <c r="K11" s="4">
        <f t="shared" si="2"/>
        <v>9</v>
      </c>
      <c r="L11" s="4">
        <v>0</v>
      </c>
      <c r="M11" s="5">
        <f t="shared" si="3"/>
        <v>1.3</v>
      </c>
      <c r="N11" s="6">
        <v>93.2</v>
      </c>
      <c r="O11" s="4">
        <f t="shared" si="4"/>
        <v>9.32</v>
      </c>
      <c r="P11" s="7">
        <v>89.6</v>
      </c>
      <c r="Q11" s="7">
        <f t="shared" si="5"/>
        <v>26.88</v>
      </c>
      <c r="R11" s="8">
        <v>72.71</v>
      </c>
      <c r="S11" s="7">
        <f t="shared" si="6"/>
        <v>36.355</v>
      </c>
      <c r="T11" s="7">
        <f t="shared" si="7"/>
        <v>73.85499999999999</v>
      </c>
    </row>
    <row r="12" spans="1:20" ht="12.75">
      <c r="A12" s="1">
        <f t="shared" si="0"/>
        <v>5</v>
      </c>
      <c r="B12" s="2">
        <v>78745867</v>
      </c>
      <c r="C12" s="3" t="s">
        <v>2</v>
      </c>
      <c r="D12" s="1" t="s">
        <v>1</v>
      </c>
      <c r="E12" s="4">
        <v>0</v>
      </c>
      <c r="F12" s="4">
        <v>4</v>
      </c>
      <c r="G12" s="4">
        <f t="shared" si="1"/>
        <v>4</v>
      </c>
      <c r="H12" s="4">
        <v>1</v>
      </c>
      <c r="I12" s="4">
        <v>0</v>
      </c>
      <c r="J12" s="4">
        <v>0</v>
      </c>
      <c r="K12" s="4">
        <f t="shared" si="2"/>
        <v>1</v>
      </c>
      <c r="L12" s="4">
        <v>0</v>
      </c>
      <c r="M12" s="5">
        <f t="shared" si="3"/>
        <v>0.5</v>
      </c>
      <c r="N12" s="6">
        <v>95</v>
      </c>
      <c r="O12" s="4">
        <f t="shared" si="4"/>
        <v>9.5</v>
      </c>
      <c r="P12" s="7">
        <v>76</v>
      </c>
      <c r="Q12" s="7">
        <f t="shared" si="5"/>
        <v>22.8</v>
      </c>
      <c r="R12" s="8">
        <v>65.75</v>
      </c>
      <c r="S12" s="7">
        <f t="shared" si="6"/>
        <v>32.875</v>
      </c>
      <c r="T12" s="7">
        <f t="shared" si="7"/>
        <v>65.675</v>
      </c>
    </row>
    <row r="13" spans="1:20" ht="12.75">
      <c r="A13" s="1">
        <f t="shared" si="0"/>
        <v>6</v>
      </c>
      <c r="B13" s="2">
        <v>11171950</v>
      </c>
      <c r="C13" s="3" t="s">
        <v>4</v>
      </c>
      <c r="D13" s="1" t="s">
        <v>1</v>
      </c>
      <c r="E13" s="4">
        <v>0</v>
      </c>
      <c r="F13" s="4">
        <v>0</v>
      </c>
      <c r="G13" s="4">
        <f t="shared" si="1"/>
        <v>0</v>
      </c>
      <c r="H13" s="4">
        <v>4</v>
      </c>
      <c r="I13" s="4">
        <v>0</v>
      </c>
      <c r="J13" s="4">
        <v>4</v>
      </c>
      <c r="K13" s="4">
        <f t="shared" si="2"/>
        <v>8</v>
      </c>
      <c r="L13" s="4">
        <v>0</v>
      </c>
      <c r="M13" s="5">
        <f t="shared" si="3"/>
        <v>0.8</v>
      </c>
      <c r="N13" s="6">
        <v>71.4</v>
      </c>
      <c r="O13" s="4">
        <f t="shared" si="4"/>
        <v>7.140000000000001</v>
      </c>
      <c r="P13" s="7">
        <v>78</v>
      </c>
      <c r="Q13" s="7">
        <f t="shared" si="5"/>
        <v>23.4</v>
      </c>
      <c r="R13" s="8">
        <v>65.78</v>
      </c>
      <c r="S13" s="7">
        <f t="shared" si="6"/>
        <v>32.89</v>
      </c>
      <c r="T13" s="7">
        <f t="shared" si="7"/>
        <v>64.23</v>
      </c>
    </row>
    <row r="14" spans="1:20" ht="12.75">
      <c r="A14" s="1">
        <f t="shared" si="0"/>
        <v>7</v>
      </c>
      <c r="B14" s="2">
        <v>11001606</v>
      </c>
      <c r="C14" s="3" t="s">
        <v>7</v>
      </c>
      <c r="D14" s="1" t="s">
        <v>1</v>
      </c>
      <c r="E14" s="4">
        <v>0</v>
      </c>
      <c r="F14" s="4">
        <v>4</v>
      </c>
      <c r="G14" s="4">
        <f t="shared" si="1"/>
        <v>4</v>
      </c>
      <c r="H14" s="4">
        <v>3</v>
      </c>
      <c r="I14" s="4">
        <v>0</v>
      </c>
      <c r="J14" s="4">
        <v>1</v>
      </c>
      <c r="K14" s="4">
        <f t="shared" si="2"/>
        <v>4</v>
      </c>
      <c r="L14" s="4">
        <v>0</v>
      </c>
      <c r="M14" s="5">
        <f t="shared" si="3"/>
        <v>0.8</v>
      </c>
      <c r="N14" s="6">
        <v>69.2</v>
      </c>
      <c r="O14" s="4">
        <f t="shared" si="4"/>
        <v>6.920000000000001</v>
      </c>
      <c r="P14" s="7">
        <v>59.4</v>
      </c>
      <c r="Q14" s="7">
        <f t="shared" si="5"/>
        <v>17.82</v>
      </c>
      <c r="R14" s="8">
        <v>77.22</v>
      </c>
      <c r="S14" s="7">
        <f t="shared" si="6"/>
        <v>38.61</v>
      </c>
      <c r="T14" s="7">
        <f t="shared" si="7"/>
        <v>64.15</v>
      </c>
    </row>
    <row r="15" spans="1:20" ht="12.75">
      <c r="A15" s="1">
        <f t="shared" si="0"/>
        <v>8</v>
      </c>
      <c r="B15" s="2">
        <v>15029636</v>
      </c>
      <c r="C15" s="3" t="s">
        <v>3</v>
      </c>
      <c r="D15" s="1" t="s">
        <v>1</v>
      </c>
      <c r="E15" s="4">
        <v>0</v>
      </c>
      <c r="F15" s="4">
        <v>0</v>
      </c>
      <c r="G15" s="4">
        <f t="shared" si="1"/>
        <v>0</v>
      </c>
      <c r="H15" s="4">
        <v>2</v>
      </c>
      <c r="I15" s="4">
        <v>0</v>
      </c>
      <c r="J15" s="4">
        <v>0</v>
      </c>
      <c r="K15" s="4">
        <f t="shared" si="2"/>
        <v>2</v>
      </c>
      <c r="L15" s="4">
        <v>0</v>
      </c>
      <c r="M15" s="5">
        <f t="shared" si="3"/>
        <v>0.2</v>
      </c>
      <c r="N15" s="6">
        <v>68.4</v>
      </c>
      <c r="O15" s="4">
        <f t="shared" si="4"/>
        <v>6.840000000000001</v>
      </c>
      <c r="P15" s="7">
        <v>61.4</v>
      </c>
      <c r="Q15" s="7">
        <f t="shared" si="5"/>
        <v>18.419999999999998</v>
      </c>
      <c r="R15" s="8">
        <v>75.72</v>
      </c>
      <c r="S15" s="7">
        <f t="shared" si="6"/>
        <v>37.86</v>
      </c>
      <c r="T15" s="7">
        <f t="shared" si="7"/>
        <v>63.32</v>
      </c>
    </row>
    <row r="16" spans="1:20" ht="12.75">
      <c r="A16" s="1">
        <f t="shared" si="0"/>
        <v>9</v>
      </c>
      <c r="B16" s="2">
        <v>78025447</v>
      </c>
      <c r="C16" s="3" t="s">
        <v>10</v>
      </c>
      <c r="D16" s="1" t="s">
        <v>1</v>
      </c>
      <c r="E16" s="4">
        <v>0</v>
      </c>
      <c r="F16" s="4">
        <v>1</v>
      </c>
      <c r="G16" s="4">
        <f t="shared" si="1"/>
        <v>1</v>
      </c>
      <c r="H16" s="4">
        <v>5</v>
      </c>
      <c r="I16" s="4">
        <v>0</v>
      </c>
      <c r="J16" s="4">
        <v>0</v>
      </c>
      <c r="K16" s="4">
        <f t="shared" si="2"/>
        <v>5</v>
      </c>
      <c r="L16" s="4">
        <v>0</v>
      </c>
      <c r="M16" s="5">
        <f t="shared" si="3"/>
        <v>0.6000000000000001</v>
      </c>
      <c r="N16" s="6">
        <v>68</v>
      </c>
      <c r="O16" s="4">
        <f t="shared" si="4"/>
        <v>6.800000000000001</v>
      </c>
      <c r="P16" s="7">
        <v>67</v>
      </c>
      <c r="Q16" s="7">
        <f t="shared" si="5"/>
        <v>20.099999999999998</v>
      </c>
      <c r="R16" s="8">
        <v>66.02</v>
      </c>
      <c r="S16" s="7">
        <f t="shared" si="6"/>
        <v>33.01</v>
      </c>
      <c r="T16" s="7">
        <f t="shared" si="7"/>
        <v>60.51</v>
      </c>
    </row>
    <row r="17" spans="1:20" ht="12.75">
      <c r="A17" s="1">
        <f t="shared" si="0"/>
        <v>10</v>
      </c>
      <c r="B17" s="2">
        <v>7548697</v>
      </c>
      <c r="C17" s="3" t="s">
        <v>8</v>
      </c>
      <c r="D17" s="1" t="s">
        <v>1</v>
      </c>
      <c r="E17" s="4">
        <v>0</v>
      </c>
      <c r="F17" s="4">
        <v>0</v>
      </c>
      <c r="G17" s="4">
        <f t="shared" si="1"/>
        <v>0</v>
      </c>
      <c r="H17" s="4">
        <v>2</v>
      </c>
      <c r="I17" s="4">
        <v>0</v>
      </c>
      <c r="J17" s="4">
        <v>0</v>
      </c>
      <c r="K17" s="4">
        <f t="shared" si="2"/>
        <v>2</v>
      </c>
      <c r="L17" s="4">
        <v>0</v>
      </c>
      <c r="M17" s="5">
        <f t="shared" si="3"/>
        <v>0.2</v>
      </c>
      <c r="N17" s="6">
        <v>70</v>
      </c>
      <c r="O17" s="4">
        <f t="shared" si="4"/>
        <v>7</v>
      </c>
      <c r="P17" s="7">
        <v>46</v>
      </c>
      <c r="Q17" s="7">
        <f t="shared" si="5"/>
        <v>13.799999999999999</v>
      </c>
      <c r="R17" s="8">
        <v>60.51</v>
      </c>
      <c r="S17" s="7">
        <f t="shared" si="6"/>
        <v>30.255</v>
      </c>
      <c r="T17" s="7">
        <f t="shared" si="7"/>
        <v>51.254999999999995</v>
      </c>
    </row>
  </sheetData>
  <mergeCells count="2">
    <mergeCell ref="A2:T3"/>
    <mergeCell ref="A1:T1"/>
  </mergeCells>
  <printOptions horizontalCentered="1" verticalCentered="1"/>
  <pageMargins left="0.5905511811023623" right="0.5905511811023623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BAYRON VELEZ</dc:creator>
  <cp:keywords/>
  <dc:description/>
  <cp:lastModifiedBy>Yidio</cp:lastModifiedBy>
  <cp:lastPrinted>2007-03-15T14:19:29Z</cp:lastPrinted>
  <dcterms:created xsi:type="dcterms:W3CDTF">2007-02-28T05:05:08Z</dcterms:created>
  <dcterms:modified xsi:type="dcterms:W3CDTF">2007-03-15T14:23:37Z</dcterms:modified>
  <cp:category/>
  <cp:version/>
  <cp:contentType/>
  <cp:contentStatus/>
</cp:coreProperties>
</file>