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210" activeTab="0"/>
  </bookViews>
  <sheets>
    <sheet name="mar 31" sheetId="1" r:id="rId1"/>
    <sheet name="jun 30" sheetId="2" r:id="rId2"/>
    <sheet name="sep 30" sheetId="3" r:id="rId3"/>
    <sheet name="dic 31" sheetId="4" r:id="rId4"/>
    <sheet name="Manual" sheetId="5" r:id="rId5"/>
  </sheets>
  <definedNames>
    <definedName name="_xlnm.Print_Area" localSheetId="0">'mar 31'!$A$2:$F$28</definedName>
  </definedNames>
  <calcPr fullCalcOnLoad="1"/>
</workbook>
</file>

<file path=xl/sharedStrings.xml><?xml version="1.0" encoding="utf-8"?>
<sst xmlns="http://schemas.openxmlformats.org/spreadsheetml/2006/main" count="274" uniqueCount="127">
  <si>
    <t>Remitir oportunamente información consistente y de calidad que permita un adecuado seguimiento a la ejecución de los recursos de inversión a la Dirección de Desarrollo Territorial del Departamento Nacional de Planeación (anual), a la Contraloría General de la República (anual) y a la Contaduría General de la Nación (trimestral).</t>
  </si>
  <si>
    <t>Publicar en medios masivos los beneficiarios de los subsidios, en salud, educación y servicios públicos, con el propósito de generar un mayor control ciudadano respecto de los sectores de la población que se están beneficiando de estos subsidios.</t>
  </si>
  <si>
    <t>Publicar lo referente a la manera como asigna los recursos destinados a subsidios y los censos del SISBEN y la Estratificación socioeconómica.</t>
  </si>
  <si>
    <t>Implementar en la alcaldía y dar a conocer mecanismos para recepción, trámite, seguimiento y respuesta de peticiones, quejas y reclamos de la ciudadanía, acordados con el comité de seguimiento (página WEB, oficina y línea de atención al público, correo electrónico.)</t>
  </si>
  <si>
    <t xml:space="preserve">Entregar la información solicitada por las "veedurías" (comunidad) dentro de los 10 días calendario siguientes a la petición, o en su defecto informar por escrito la fecha exacta de entrega de la información y la justificación del tiempo adicional. </t>
  </si>
  <si>
    <t>COMPROMISOS GENERALES</t>
  </si>
  <si>
    <t>TEMA</t>
  </si>
  <si>
    <t>#</t>
  </si>
  <si>
    <t>COMPROMISOS</t>
  </si>
  <si>
    <t>PORCENTAJE DE CUMPLIMIENTO DEL COMPROMISO</t>
  </si>
  <si>
    <t>Formular y ejecutar el Presupuesto  anual del  municipio dentro de los parámetros descritos en la Ley de ajuste fiscal.</t>
  </si>
  <si>
    <t>Cumplir con las condiciones de porcentajes de forzosa inversión establecidos en la ley sobre los recursos del Sistema General de Participaciones – SGP</t>
  </si>
  <si>
    <t>Dar a conocer al Comité de Seguimiento los montos y la destinación de los recursos del Sistema General de Participaciones y de Regalías, dentro de los tres días hábiles siguientes a su recibo</t>
  </si>
  <si>
    <t>PLAN Y PRESUPUESTO</t>
  </si>
  <si>
    <t>Categoría:</t>
  </si>
  <si>
    <t>Publicar la información pertinente en el portal único de contratación cuya dirección es www.contratos.gov.co</t>
  </si>
  <si>
    <t>Dar respuesta a las observaciones que hagan las veedurías y ciudadanía en general.</t>
  </si>
  <si>
    <t>Dar cumplimiento estricto a los prescrito en el artículo 51 de la ley 190 de 1995, y hacer las publicaciones en carteleras ubicadas en la Cámara de Comercio, en la sede de la administración municipal, en las asociaciones de profesionales  y a través de medios masivos</t>
  </si>
  <si>
    <t>Convocar a las organizaciones de la sociedad civil para que haga acompañamiento y control social a los procesos de contratación, en los términos señalados en el decreto 2170 de 2002</t>
  </si>
  <si>
    <t>CONTRATACION</t>
  </si>
  <si>
    <t>Adoptar y ejecutar un plan de sistematización en línea de los procedimientos financieros y presupuestales, que garantice que los recursos se están manejando con probidad y permita detectar y evitar posibles manipulaciones.</t>
  </si>
  <si>
    <t>Nombrar al Jefe de Control Interno de la alcaldía a través de los esquemas de meritocracia, en coordinación con el Departamento Administrativo de  la Función Pública, cuando este cargo exista.</t>
  </si>
  <si>
    <t>Adoptar e implementar la metodología establecida en la Ley 594 de 2000 de gestión documental que facilite el control y la consulta de documentos, la rendición pública de cuentas, la defensa de los recursos públicos y la medición de los riesgos de corrupción.</t>
  </si>
  <si>
    <t>FORTALECIMIENTO INSTITUCIONAL</t>
  </si>
  <si>
    <t>RESUMEN</t>
  </si>
  <si>
    <t>Plan y presupuesto</t>
  </si>
  <si>
    <t>Contratación</t>
  </si>
  <si>
    <t>Fortalecimiento</t>
  </si>
  <si>
    <t>OBSERVACIONES</t>
  </si>
  <si>
    <t>Subsidios Adicionales:</t>
  </si>
  <si>
    <t>Mecanismos de Atención:</t>
  </si>
  <si>
    <t>Fases implementar Ley 594:</t>
  </si>
  <si>
    <t>Fases implementar sistemas:</t>
  </si>
  <si>
    <t>CUMPLIMIENTO DECLARADO PUBLICAMENTE</t>
  </si>
  <si>
    <t>C. Generales</t>
  </si>
  <si>
    <t>TOTAL</t>
  </si>
  <si>
    <t>especial</t>
  </si>
  <si>
    <t>INSTRUMENTO ÚNICO DE AUTOEVALUACION PARA ALCALDIAS Y GOBERNACIONES</t>
  </si>
  <si>
    <t>Nombre del Mandatario:</t>
  </si>
  <si>
    <t>Entidad Territorial:</t>
  </si>
  <si>
    <t>1.</t>
  </si>
  <si>
    <t>2.</t>
  </si>
  <si>
    <t>3.</t>
  </si>
  <si>
    <t>si</t>
  </si>
  <si>
    <t>no</t>
  </si>
  <si>
    <t>Pedro Pérez Pinto</t>
  </si>
  <si>
    <t>Los Guásimos</t>
  </si>
  <si>
    <t>Llenar cuando en el año cumpla con estas publicaciones</t>
  </si>
  <si>
    <t>llenar cuando estén publicadas las cartillas o realiadas las socializaciones</t>
  </si>
  <si>
    <t>responder cada trimestre cómo se encuentra la situción; el último reflejo es la calificación del año</t>
  </si>
  <si>
    <t>En cada trimestre, llenar el acumulado de informes enviados.</t>
  </si>
  <si>
    <t>Instrucciones Para Diligenciar Y Utilizar El Instrumento Único De Auto Evaluación Fase II</t>
  </si>
  <si>
    <t>GENERALIDADES</t>
  </si>
  <si>
    <t xml:space="preserve">PERIODICIDAD </t>
  </si>
  <si>
    <t>DILIGENCIAMIENTO PREVIO</t>
  </si>
  <si>
    <t>DILIGENCIAMIENTO PARA LA AUTOEVALUACION</t>
  </si>
  <si>
    <t>El Instrumento sirve para evaluar el cumplimiento de compromisos que apuntan a divulgar información pública y facilitar el acceso a información pública.</t>
  </si>
  <si>
    <t>Este instrumento no mide ni corrupción ni honestidad. No refleja sino el cumplimiento de una serie de compromisos de Ley que favorecen la disponibilidad de la información como punto de partida para el control social.</t>
  </si>
  <si>
    <t>No hay compromisos que no se puedan evaluar en todo el año calendario. Se eliminan las anotaciones NO EVALUABLE, NO APLICA.</t>
  </si>
  <si>
    <t>4.</t>
  </si>
  <si>
    <t>Este instrumento refleja por auto evaluación, el cumplimiento de 15 compromisos contenidos en 4 ejes temáticos:</t>
  </si>
  <si>
    <t>a.</t>
  </si>
  <si>
    <t>Compromisos Generales (5)</t>
  </si>
  <si>
    <t>b.</t>
  </si>
  <si>
    <t>Plan y Presupuesto (3)</t>
  </si>
  <si>
    <t>c.</t>
  </si>
  <si>
    <t>Contratación (4)</t>
  </si>
  <si>
    <t>d.</t>
  </si>
  <si>
    <t>Fortalecimiento Institucional (3)</t>
  </si>
  <si>
    <t>5.</t>
  </si>
  <si>
    <t>Todos los compromisos al interior del eje temático tienen el mismo valor; Los valores de cada eje temático son como sigue:</t>
  </si>
  <si>
    <t>Compromisos Generales 20%</t>
  </si>
  <si>
    <t>Plan y Presupuesto 30%</t>
  </si>
  <si>
    <t>Contratación 30%</t>
  </si>
  <si>
    <t>Fortalecimiento Institucional 20%</t>
  </si>
  <si>
    <t>6.</t>
  </si>
  <si>
    <t xml:space="preserve">Este instrumento debe diligenciarse por trimestres, así: </t>
  </si>
  <si>
    <t xml:space="preserve">Enero-Marzo (hoja Mar31) </t>
  </si>
  <si>
    <t>Abril-Junio (hoja Jun30)</t>
  </si>
  <si>
    <t>Julio-Septiembre (hoja Sep 30)</t>
  </si>
  <si>
    <t>Octubre-Diciembre (hoja Dic31)</t>
  </si>
  <si>
    <t>7.</t>
  </si>
  <si>
    <t>Los plazos para divulgar esta auto evaluación son:</t>
  </si>
  <si>
    <t>primer trimestre, Abril 15</t>
  </si>
  <si>
    <t xml:space="preserve">segundo trimestre Julio 15 </t>
  </si>
  <si>
    <t>tercer trimestre Octubre 15</t>
  </si>
  <si>
    <t>cuarto trimestre Enero 15</t>
  </si>
  <si>
    <t>8.</t>
  </si>
  <si>
    <t xml:space="preserve">Cada trimestre refleja cumplimientos parciales de un año; para conformar la auto evaluación del año se deberá contar con las 4 auto evaluaciones parciales de cada trimestre. </t>
  </si>
  <si>
    <t>9.</t>
  </si>
  <si>
    <t xml:space="preserve">Al diligenciar cada trimestre irá acumulando la nota definitiva del año calendario que se evalúa; Los compromisos que no se pueden evaluar por no haberse cumplido el plazo para hacerlo, se dejan en blanco; a medida que transcurre el año calendario, todos los compromisos estarán evaluados. </t>
  </si>
  <si>
    <t>10.</t>
  </si>
  <si>
    <t>La auto evaluación del año calendario (Dic 31)  refleja la situación en materia de acceso y disponibilidad de información pública; sin embargo las auto evaluaciones parciales (Mar31, Jun 30 y Sep 30) pueden reflejar tendencias aunque las matrices no se diligencien en su totalidad.</t>
  </si>
  <si>
    <t>11.</t>
  </si>
  <si>
    <t xml:space="preserve">El Interlocutor válido del administrador, diligenciará el cuadro que aparece arriba a la izquierda de cada hoja de cálculo: Nombre del mandatario y nombre de la entidad territorial. </t>
  </si>
  <si>
    <t>12.</t>
  </si>
  <si>
    <t xml:space="preserve">También la categoría de la Entidad  (Municipios: especial, 1,2,3,4,5 ó 6 - Departamentos: especial, 1,2,3 ó 4). </t>
  </si>
  <si>
    <t>13.</t>
  </si>
  <si>
    <t>Deberá diligenciar también  la casilla que pregunta por el número de programas de subsidio además de Salud, Educación y Servicios Públicos. Por ejemplo, si la entidad tiene estos tres pero además cuenta con dos programas de subsidios para "Desayunos Escolares" y "Almuerzos Calientes", llenará con un dos; si tiene tres adicionales, con un tres, y  así sucesivamente.</t>
  </si>
  <si>
    <t>14.</t>
  </si>
  <si>
    <t>Deberá anotar el número de mecanismos adicionales para recibir y tramitar solicitudes ciudadanas, adicionales a los cuatro 4  (cuatro) establecidos en el compromiso pertinente.</t>
  </si>
  <si>
    <t>15.</t>
  </si>
  <si>
    <t>También deberá anotar al número de fases, programas o pasos necesarios para completar la aplicación de la Ley de 594 de gestión documental y archivística.</t>
  </si>
  <si>
    <t>16.</t>
  </si>
  <si>
    <t>Por último, anotar el número de fases, programas o pasos necesarios para poner en marcha en la entidad el plan de sistematización.</t>
  </si>
  <si>
    <t>17.</t>
  </si>
  <si>
    <t xml:space="preserve">Al diligenciar el cuadro en la hoja del primer trimestre, los demás cuadros de los trimestres siguientes se llenarán automáticamente con los mismos datos diligenciados. </t>
  </si>
  <si>
    <t>18.</t>
  </si>
  <si>
    <t>Los cambios en estos datos deben ser informados al vocero del Comité de seguimiento, ya que de esos datos dependen varias auto evaluaciones.</t>
  </si>
  <si>
    <t>19.</t>
  </si>
  <si>
    <t xml:space="preserve">Todos los datos para autoevaluar deben provenir de la gestión realizada por la administración en materia del cumplimiento de estos compromisos, y se sustentan en la documentación que la administración pone a disposición de la ciudadanía como dice en la declaración pública.  </t>
  </si>
  <si>
    <t>20.</t>
  </si>
  <si>
    <t>Los datos que se diligencian en cada trimestre son los mismos que declara cumplidos el mandatario en su comunicado oficial.</t>
  </si>
  <si>
    <t>21.</t>
  </si>
  <si>
    <t>Los cuadros de resumen, arriba  a la derecha, reflejan automáticamente la calificación por auto evaluación; cada trimestre tiene su propio cuadro de resumen. No se pueden modificar estos cuadros ni intervenir sobre ellos.</t>
  </si>
  <si>
    <t>22.</t>
  </si>
  <si>
    <t xml:space="preserve">Al terminar el diligenciamiento de cada trimestre se obtendrá la calificación del mismo; al diligenciar el trimestre siguiente, se hace necesario diligenciar todas las casillas anotando el cumplimiento acumulado y la ejecución del trimestre que se califica. Por ejemplo, la auto evaluación del cumplimiento de entrega de informes trimestrales va acumulando "nota" a medida que transcurren los semestres y se entregan los mismos.  </t>
  </si>
  <si>
    <t>23.</t>
  </si>
  <si>
    <t xml:space="preserve">El cumplimiento de cada compromiso se anota en la columna "Cumplimiento declarado públicamente". </t>
  </si>
  <si>
    <t>24.</t>
  </si>
  <si>
    <t>Al desplazarse sobre las casillas de la columna mencionada, aparece un cuadro que indica lo que se pide: un número, un porcentaje o las palabras si o no. Las entradas de números y porcentajes tienen límites superiores y alertas que indicarán si se ha sobre pasado el límite. Para las entradas de palabras (si o no) no importan mayúsculas.</t>
  </si>
  <si>
    <t>25.</t>
  </si>
  <si>
    <t>El resultado (la nota o el cumplimiento de cada compromiso) se construye en la columna siguiente, "Porcentaje de cumplimiento del compromiso" mediante la división del dato diligenciado entre el número exigido (indicador de la Ley) ya contenido en esa columna.</t>
  </si>
  <si>
    <t>26.</t>
  </si>
  <si>
    <t xml:space="preserve">En cada eje temático se hace un promedio simple con los resultados de sus casillas. A ese resultado se le aplica la ponderación estipulada en el punto 5 de este documento. </t>
  </si>
  <si>
    <t>27.</t>
  </si>
  <si>
    <t>Implementar y poner en marcha el modelo de Control Interno para el Estado Colombiano, según el decreto 1599 de mayo de 2005.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</si>
</sst>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11">
    <font>
      <sz val="10"/>
      <name val="Arial"/>
      <family val="0"/>
    </font>
    <font>
      <b/>
      <sz val="10"/>
      <name val="Arial"/>
      <family val="2"/>
    </font>
    <font>
      <b/>
      <sz val="8"/>
      <name val="Arial"/>
      <family val="2"/>
    </font>
    <font>
      <sz val="8"/>
      <name val="Arial"/>
      <family val="2"/>
    </font>
    <font>
      <b/>
      <sz val="12"/>
      <name val="Arial"/>
      <family val="2"/>
    </font>
    <font>
      <sz val="14"/>
      <color indexed="10"/>
      <name val="Arial"/>
      <family val="2"/>
    </font>
    <font>
      <u val="single"/>
      <sz val="10"/>
      <color indexed="12"/>
      <name val="Arial"/>
      <family val="0"/>
    </font>
    <font>
      <u val="single"/>
      <sz val="10"/>
      <color indexed="36"/>
      <name val="Arial"/>
      <family val="0"/>
    </font>
    <font>
      <b/>
      <sz val="16"/>
      <name val="Arial"/>
      <family val="2"/>
    </font>
    <font>
      <sz val="12"/>
      <color indexed="10"/>
      <name val="Arial"/>
      <family val="2"/>
    </font>
    <font>
      <sz val="6"/>
      <name val="Arial"/>
      <family val="2"/>
    </font>
  </fonts>
  <fills count="3">
    <fill>
      <patternFill/>
    </fill>
    <fill>
      <patternFill patternType="gray125"/>
    </fill>
    <fill>
      <patternFill patternType="solid">
        <fgColor indexed="22"/>
        <bgColor indexed="64"/>
      </patternFill>
    </fill>
  </fills>
  <borders count="24">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thin"/>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2" fillId="0" borderId="1" xfId="0" applyFont="1" applyBorder="1" applyAlignment="1">
      <alignment horizontal="center" vertical="center" wrapText="1"/>
    </xf>
    <xf numFmtId="0" fontId="3" fillId="0" borderId="0" xfId="0" applyFont="1" applyAlignment="1">
      <alignment/>
    </xf>
    <xf numFmtId="0" fontId="3" fillId="0" borderId="1" xfId="0" applyFont="1" applyBorder="1" applyAlignment="1">
      <alignment vertical="center" wrapText="1"/>
    </xf>
    <xf numFmtId="0" fontId="3" fillId="0" borderId="1" xfId="0" applyFont="1" applyBorder="1" applyAlignment="1">
      <alignment horizontal="justify"/>
    </xf>
    <xf numFmtId="0" fontId="3" fillId="0" borderId="1" xfId="0" applyFont="1" applyBorder="1" applyAlignment="1">
      <alignment/>
    </xf>
    <xf numFmtId="0" fontId="2" fillId="0" borderId="2" xfId="0" applyFont="1" applyBorder="1" applyAlignment="1">
      <alignment horizontal="center" vertical="center" wrapText="1"/>
    </xf>
    <xf numFmtId="0" fontId="3" fillId="0" borderId="0" xfId="0" applyFont="1" applyAlignment="1">
      <alignment horizontal="left"/>
    </xf>
    <xf numFmtId="0" fontId="3" fillId="0" borderId="0" xfId="0" applyFont="1" applyBorder="1" applyAlignment="1">
      <alignment/>
    </xf>
    <xf numFmtId="0" fontId="3" fillId="0" borderId="0" xfId="0" applyFont="1" applyBorder="1" applyAlignment="1">
      <alignment horizontal="left"/>
    </xf>
    <xf numFmtId="0" fontId="0" fillId="0" borderId="0" xfId="0" applyFont="1" applyAlignment="1">
      <alignment vertical="center" wrapText="1"/>
    </xf>
    <xf numFmtId="0" fontId="3" fillId="0" borderId="1" xfId="15"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3" fillId="2" borderId="4" xfId="0" applyFont="1" applyFill="1" applyBorder="1" applyAlignment="1">
      <alignment/>
    </xf>
    <xf numFmtId="0" fontId="3" fillId="2" borderId="0" xfId="0" applyFont="1" applyFill="1" applyBorder="1" applyAlignment="1">
      <alignment/>
    </xf>
    <xf numFmtId="0" fontId="3" fillId="0" borderId="0" xfId="0" applyFont="1" applyBorder="1" applyAlignment="1">
      <alignment vertical="center" wrapText="1"/>
    </xf>
    <xf numFmtId="0" fontId="0" fillId="2" borderId="5" xfId="0" applyFont="1" applyFill="1" applyBorder="1" applyAlignment="1">
      <alignment/>
    </xf>
    <xf numFmtId="0" fontId="0" fillId="2" borderId="5" xfId="0" applyFont="1" applyFill="1" applyBorder="1" applyAlignment="1">
      <alignment horizontal="left"/>
    </xf>
    <xf numFmtId="0" fontId="0" fillId="2" borderId="6" xfId="0" applyFont="1" applyFill="1" applyBorder="1" applyAlignment="1">
      <alignment/>
    </xf>
    <xf numFmtId="0" fontId="0" fillId="2" borderId="7" xfId="0" applyFont="1" applyFill="1" applyBorder="1" applyAlignment="1">
      <alignment horizontal="center"/>
    </xf>
    <xf numFmtId="0" fontId="3" fillId="2" borderId="8" xfId="0" applyFont="1" applyFill="1" applyBorder="1" applyAlignment="1">
      <alignment/>
    </xf>
    <xf numFmtId="0" fontId="0" fillId="2" borderId="9" xfId="0" applyFont="1" applyFill="1" applyBorder="1" applyAlignment="1">
      <alignment horizontal="center"/>
    </xf>
    <xf numFmtId="10" fontId="0" fillId="2" borderId="10" xfId="0" applyNumberFormat="1" applyFont="1" applyFill="1" applyBorder="1" applyAlignment="1">
      <alignment horizontal="center"/>
    </xf>
    <xf numFmtId="0" fontId="1" fillId="0" borderId="1" xfId="0" applyFont="1" applyBorder="1" applyAlignment="1" applyProtection="1">
      <alignment horizontal="center" vertical="center" wrapText="1"/>
      <protection/>
    </xf>
    <xf numFmtId="0" fontId="5" fillId="0" borderId="0" xfId="0" applyFont="1" applyBorder="1" applyAlignment="1">
      <alignment vertical="center" wrapText="1"/>
    </xf>
    <xf numFmtId="10" fontId="1" fillId="0" borderId="11" xfId="0" applyNumberFormat="1" applyFont="1" applyBorder="1" applyAlignment="1">
      <alignment horizontal="center" vertical="center" wrapText="1"/>
    </xf>
    <xf numFmtId="0" fontId="1" fillId="0" borderId="0" xfId="0" applyFont="1" applyAlignment="1">
      <alignment horizontal="center" vertical="center" wrapText="1"/>
    </xf>
    <xf numFmtId="10" fontId="1" fillId="0" borderId="1" xfId="0" applyNumberFormat="1" applyFont="1" applyBorder="1" applyAlignment="1" applyProtection="1">
      <alignment horizontal="center" vertical="center" wrapText="1"/>
      <protection/>
    </xf>
    <xf numFmtId="0" fontId="1" fillId="2" borderId="12" xfId="0" applyFont="1" applyFill="1" applyBorder="1" applyAlignment="1">
      <alignment/>
    </xf>
    <xf numFmtId="0" fontId="1" fillId="2" borderId="5" xfId="0" applyFont="1" applyFill="1" applyBorder="1" applyAlignment="1">
      <alignment/>
    </xf>
    <xf numFmtId="0" fontId="1" fillId="2" borderId="13" xfId="0" applyFont="1" applyFill="1" applyBorder="1" applyAlignment="1">
      <alignment horizontal="center"/>
    </xf>
    <xf numFmtId="10" fontId="1" fillId="2" borderId="14" xfId="0" applyNumberFormat="1" applyFont="1" applyFill="1" applyBorder="1" applyAlignment="1">
      <alignment horizontal="center"/>
    </xf>
    <xf numFmtId="0" fontId="1" fillId="2" borderId="7" xfId="0" applyFont="1" applyFill="1" applyBorder="1" applyAlignment="1">
      <alignment horizontal="center"/>
    </xf>
    <xf numFmtId="0" fontId="1" fillId="2" borderId="15" xfId="0" applyFont="1" applyFill="1" applyBorder="1" applyAlignment="1">
      <alignment horizontal="center"/>
    </xf>
    <xf numFmtId="0" fontId="9" fillId="0" borderId="0" xfId="0" applyFont="1" applyBorder="1" applyAlignment="1">
      <alignment vertical="center" wrapText="1"/>
    </xf>
    <xf numFmtId="0" fontId="10" fillId="0" borderId="1" xfId="0" applyFont="1" applyBorder="1" applyAlignment="1">
      <alignment vertical="center"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8" fillId="0" borderId="0" xfId="0" applyFont="1" applyAlignment="1">
      <alignment horizontal="center"/>
    </xf>
    <xf numFmtId="0" fontId="4" fillId="0" borderId="18" xfId="0" applyFont="1" applyBorder="1" applyAlignment="1">
      <alignment vertical="center" textRotation="90" wrapText="1"/>
    </xf>
    <xf numFmtId="0" fontId="4" fillId="0" borderId="19" xfId="0" applyFont="1" applyBorder="1" applyAlignment="1">
      <alignment vertical="center" textRotation="90" wrapText="1"/>
    </xf>
    <xf numFmtId="0" fontId="4" fillId="0" borderId="20" xfId="0" applyFont="1" applyBorder="1" applyAlignment="1">
      <alignment vertical="center" textRotation="90" wrapText="1"/>
    </xf>
    <xf numFmtId="0" fontId="4" fillId="0" borderId="2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23" xfId="0" applyFont="1" applyBorder="1" applyAlignment="1">
      <alignment horizontal="center" vertical="center" textRotation="90"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FFFF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tos.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tratos.gov.co/"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contratos.gov.co/"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contratos.gov.co/"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2:H1357"/>
  <sheetViews>
    <sheetView showGridLines="0" tabSelected="1" workbookViewId="0" topLeftCell="A1">
      <selection activeCell="A2" sqref="A2:F28"/>
    </sheetView>
  </sheetViews>
  <sheetFormatPr defaultColWidth="11.421875" defaultRowHeight="12.75"/>
  <cols>
    <col min="1" max="1" width="11.421875" style="2" customWidth="1"/>
    <col min="2" max="2" width="12.7109375" style="2" customWidth="1"/>
    <col min="3" max="3" width="34.140625" style="2" customWidth="1"/>
    <col min="4" max="4" width="12.8515625" style="7" bestFit="1" customWidth="1"/>
    <col min="5" max="5" width="23.28125" style="2" bestFit="1" customWidth="1"/>
    <col min="6" max="6" width="46.00390625" style="2" customWidth="1"/>
    <col min="7" max="7" width="20.8515625" style="2" customWidth="1"/>
    <col min="8" max="8" width="0.9921875" style="2" customWidth="1"/>
    <col min="9" max="16384" width="11.421875" style="2" customWidth="1"/>
  </cols>
  <sheetData>
    <row r="2" spans="1:6" ht="20.25">
      <c r="A2" s="39" t="s">
        <v>37</v>
      </c>
      <c r="B2" s="39"/>
      <c r="C2" s="39"/>
      <c r="D2" s="39"/>
      <c r="E2" s="39"/>
      <c r="F2" s="39"/>
    </row>
    <row r="3" ht="12" thickBot="1"/>
    <row r="4" spans="1:7" ht="13.5" thickBot="1">
      <c r="A4" s="29" t="s">
        <v>38</v>
      </c>
      <c r="B4" s="14"/>
      <c r="C4" s="22" t="s">
        <v>45</v>
      </c>
      <c r="E4" s="37" t="s">
        <v>24</v>
      </c>
      <c r="F4" s="38"/>
      <c r="G4"/>
    </row>
    <row r="5" spans="1:6" ht="13.5" thickBot="1">
      <c r="A5" s="30" t="s">
        <v>39</v>
      </c>
      <c r="B5" s="15"/>
      <c r="C5" s="20" t="s">
        <v>46</v>
      </c>
      <c r="E5" s="18" t="s">
        <v>34</v>
      </c>
      <c r="F5" s="23">
        <f>AVERAGE(E13:E17)</f>
        <v>0.5</v>
      </c>
    </row>
    <row r="6" spans="1:8" ht="13.5" thickBot="1">
      <c r="A6" s="30" t="s">
        <v>14</v>
      </c>
      <c r="B6" s="15"/>
      <c r="C6" s="33" t="s">
        <v>36</v>
      </c>
      <c r="E6" s="18" t="s">
        <v>25</v>
      </c>
      <c r="F6" s="23">
        <f>AVERAGE(E18:E20)</f>
        <v>0.75</v>
      </c>
      <c r="H6"/>
    </row>
    <row r="7" spans="1:8" ht="13.5" thickBot="1">
      <c r="A7" s="18" t="s">
        <v>29</v>
      </c>
      <c r="B7" s="15"/>
      <c r="C7" s="33">
        <v>5</v>
      </c>
      <c r="E7" s="18" t="s">
        <v>26</v>
      </c>
      <c r="F7" s="23">
        <f>AVERAGE(E20:E24)</f>
        <v>0.5</v>
      </c>
      <c r="H7"/>
    </row>
    <row r="8" spans="1:6" ht="13.5" thickBot="1">
      <c r="A8" s="17" t="s">
        <v>30</v>
      </c>
      <c r="B8" s="15"/>
      <c r="C8" s="33">
        <v>2</v>
      </c>
      <c r="E8" s="18" t="s">
        <v>27</v>
      </c>
      <c r="F8" s="23">
        <f>AVERAGE(E25:E28)</f>
        <v>0.4375</v>
      </c>
    </row>
    <row r="9" spans="1:6" ht="13.5" thickBot="1">
      <c r="A9" s="18" t="s">
        <v>31</v>
      </c>
      <c r="B9" s="15"/>
      <c r="C9" s="33">
        <v>18</v>
      </c>
      <c r="E9" s="31" t="s">
        <v>35</v>
      </c>
      <c r="F9" s="32">
        <f>F5*20%+F6*30%+F7*30%+F8*20%</f>
        <v>0.5625</v>
      </c>
    </row>
    <row r="10" spans="1:3" ht="13.5" thickBot="1">
      <c r="A10" s="19" t="s">
        <v>32</v>
      </c>
      <c r="B10" s="21"/>
      <c r="C10" s="34">
        <v>6</v>
      </c>
    </row>
    <row r="12" spans="1:6" s="8" customFormat="1" ht="57" customHeight="1" thickBot="1">
      <c r="A12" s="6" t="s">
        <v>6</v>
      </c>
      <c r="B12" s="1" t="s">
        <v>7</v>
      </c>
      <c r="C12" s="1" t="s">
        <v>8</v>
      </c>
      <c r="D12" s="1" t="s">
        <v>33</v>
      </c>
      <c r="E12" s="1" t="s">
        <v>9</v>
      </c>
      <c r="F12" s="1" t="s">
        <v>28</v>
      </c>
    </row>
    <row r="13" spans="1:7" ht="90">
      <c r="A13" s="43" t="s">
        <v>5</v>
      </c>
      <c r="B13" s="13">
        <v>1</v>
      </c>
      <c r="C13" s="3" t="s">
        <v>0</v>
      </c>
      <c r="D13" s="24">
        <v>3</v>
      </c>
      <c r="E13" s="26">
        <f>D13/6</f>
        <v>0.5</v>
      </c>
      <c r="F13" s="5"/>
      <c r="G13" s="35">
        <f>IF(E13&gt;100%,"No puede calificar con más de 100%; revise la calificación","")</f>
      </c>
    </row>
    <row r="14" spans="1:8" ht="67.5">
      <c r="A14" s="44"/>
      <c r="B14" s="12">
        <v>2</v>
      </c>
      <c r="C14" s="3" t="s">
        <v>1</v>
      </c>
      <c r="D14" s="24">
        <v>0</v>
      </c>
      <c r="E14" s="26">
        <f>D14/(3+C7)</f>
        <v>0</v>
      </c>
      <c r="F14" s="5"/>
      <c r="G14" s="35">
        <f aca="true" t="shared" si="0" ref="G14:G28">IF(E14&gt;100%,"No puede calificar con más de 100%; revise la calificación","")</f>
      </c>
      <c r="H14" s="2">
        <f>3+C7</f>
        <v>8</v>
      </c>
    </row>
    <row r="15" spans="1:7" ht="45">
      <c r="A15" s="44"/>
      <c r="B15" s="12">
        <v>3</v>
      </c>
      <c r="C15" s="4" t="s">
        <v>2</v>
      </c>
      <c r="D15" s="27">
        <v>0</v>
      </c>
      <c r="E15" s="26">
        <f>D15/(3+C7)</f>
        <v>0</v>
      </c>
      <c r="F15" s="5"/>
      <c r="G15" s="35">
        <f t="shared" si="0"/>
      </c>
    </row>
    <row r="16" spans="1:8" ht="78.75">
      <c r="A16" s="44"/>
      <c r="B16" s="12">
        <v>4</v>
      </c>
      <c r="C16" s="3" t="s">
        <v>3</v>
      </c>
      <c r="D16" s="24">
        <v>6</v>
      </c>
      <c r="E16" s="26">
        <f>D16/(4+C8)</f>
        <v>1</v>
      </c>
      <c r="F16" s="5"/>
      <c r="G16" s="35">
        <f t="shared" si="0"/>
      </c>
      <c r="H16" s="2">
        <f>4+C8</f>
        <v>6</v>
      </c>
    </row>
    <row r="17" spans="1:7" ht="68.25" thickBot="1">
      <c r="A17" s="45"/>
      <c r="B17" s="12">
        <v>5</v>
      </c>
      <c r="C17" s="3" t="s">
        <v>4</v>
      </c>
      <c r="D17" s="24">
        <v>0</v>
      </c>
      <c r="E17" s="26">
        <f>IF(D17&lt;=3,100%,0%)</f>
        <v>1</v>
      </c>
      <c r="F17" s="5"/>
      <c r="G17" s="35">
        <f t="shared" si="0"/>
      </c>
    </row>
    <row r="18" spans="1:7" ht="55.5" customHeight="1">
      <c r="A18" s="43" t="s">
        <v>13</v>
      </c>
      <c r="B18" s="12">
        <v>6</v>
      </c>
      <c r="C18" s="3" t="s">
        <v>10</v>
      </c>
      <c r="D18" s="28">
        <v>0.0833</v>
      </c>
      <c r="E18" s="26">
        <f>IF(IF(C6="especial",D18/50%,IF(C6=1,D18/65%,IF(C6=2,D18/70%,IF(C6=3,D18/70%,IF(C6&gt;3,D18/80%)))))&gt;100%,0%,100%)</f>
        <v>1</v>
      </c>
      <c r="F18" s="5"/>
      <c r="G18" s="35">
        <f t="shared" si="0"/>
      </c>
    </row>
    <row r="19" spans="1:7" ht="45">
      <c r="A19" s="44"/>
      <c r="B19" s="12">
        <v>7</v>
      </c>
      <c r="C19" s="3" t="s">
        <v>11</v>
      </c>
      <c r="D19" s="24" t="s">
        <v>43</v>
      </c>
      <c r="E19" s="26">
        <f>IF(D19="si",100%,0%)</f>
        <v>1</v>
      </c>
      <c r="F19" s="5"/>
      <c r="G19" s="35">
        <f t="shared" si="0"/>
      </c>
    </row>
    <row r="20" spans="1:7" ht="57" thickBot="1">
      <c r="A20" s="45"/>
      <c r="B20" s="12">
        <v>8</v>
      </c>
      <c r="C20" s="3" t="s">
        <v>12</v>
      </c>
      <c r="D20" s="24">
        <v>3</v>
      </c>
      <c r="E20" s="26">
        <f>D20/12</f>
        <v>0.25</v>
      </c>
      <c r="F20" s="5"/>
      <c r="G20" s="35">
        <f t="shared" si="0"/>
      </c>
    </row>
    <row r="21" spans="1:7" ht="33.75">
      <c r="A21" s="43" t="s">
        <v>19</v>
      </c>
      <c r="B21" s="12">
        <v>9</v>
      </c>
      <c r="C21" s="11" t="s">
        <v>15</v>
      </c>
      <c r="D21" s="24" t="s">
        <v>44</v>
      </c>
      <c r="E21" s="26">
        <f>IF(D21="si",100%,0%)</f>
        <v>0</v>
      </c>
      <c r="F21" s="5"/>
      <c r="G21" s="35">
        <f t="shared" si="0"/>
      </c>
    </row>
    <row r="22" spans="1:7" ht="22.5">
      <c r="A22" s="44"/>
      <c r="B22" s="12">
        <v>10</v>
      </c>
      <c r="C22" s="11" t="s">
        <v>16</v>
      </c>
      <c r="D22" s="24" t="s">
        <v>43</v>
      </c>
      <c r="E22" s="26">
        <f>IF(D22="si",100%,0%)</f>
        <v>1</v>
      </c>
      <c r="F22" s="5"/>
      <c r="G22" s="35">
        <f t="shared" si="0"/>
      </c>
    </row>
    <row r="23" spans="1:7" ht="78.75">
      <c r="A23" s="44"/>
      <c r="B23" s="12">
        <v>11</v>
      </c>
      <c r="C23" s="11" t="s">
        <v>17</v>
      </c>
      <c r="D23" s="24">
        <v>3</v>
      </c>
      <c r="E23" s="26">
        <f>D23/12</f>
        <v>0.25</v>
      </c>
      <c r="F23" s="5"/>
      <c r="G23" s="35">
        <f t="shared" si="0"/>
      </c>
    </row>
    <row r="24" spans="1:7" ht="57" thickBot="1">
      <c r="A24" s="45"/>
      <c r="B24" s="12">
        <v>12</v>
      </c>
      <c r="C24" s="3" t="s">
        <v>18</v>
      </c>
      <c r="D24" s="24" t="s">
        <v>43</v>
      </c>
      <c r="E24" s="26">
        <f>IF(D24="si",100%,0%)</f>
        <v>1</v>
      </c>
      <c r="F24" s="5"/>
      <c r="G24" s="35">
        <f t="shared" si="0"/>
      </c>
    </row>
    <row r="25" spans="1:7" ht="56.25">
      <c r="A25" s="40" t="s">
        <v>23</v>
      </c>
      <c r="B25" s="13">
        <v>13</v>
      </c>
      <c r="C25" s="3" t="s">
        <v>21</v>
      </c>
      <c r="D25" s="24" t="s">
        <v>44</v>
      </c>
      <c r="E25" s="26">
        <f>IF(D25="si",100%,0%)</f>
        <v>0</v>
      </c>
      <c r="F25" s="5"/>
      <c r="G25" s="35">
        <f t="shared" si="0"/>
      </c>
    </row>
    <row r="26" spans="1:7" ht="33.75">
      <c r="A26" s="41"/>
      <c r="B26" s="13">
        <v>14</v>
      </c>
      <c r="C26" s="3" t="s">
        <v>126</v>
      </c>
      <c r="D26" s="24">
        <v>1</v>
      </c>
      <c r="E26" s="26">
        <f>D26/4</f>
        <v>0.25</v>
      </c>
      <c r="F26" s="5"/>
      <c r="G26" s="35">
        <f t="shared" si="0"/>
      </c>
    </row>
    <row r="27" spans="1:7" ht="67.5">
      <c r="A27" s="41"/>
      <c r="B27" s="13">
        <v>15</v>
      </c>
      <c r="C27" s="3" t="s">
        <v>22</v>
      </c>
      <c r="D27" s="24">
        <v>18</v>
      </c>
      <c r="E27" s="26">
        <f>D27/C9</f>
        <v>1</v>
      </c>
      <c r="F27" s="5"/>
      <c r="G27" s="35">
        <f t="shared" si="0"/>
      </c>
    </row>
    <row r="28" spans="1:7" ht="68.25" thickBot="1">
      <c r="A28" s="42"/>
      <c r="B28" s="13">
        <v>16</v>
      </c>
      <c r="C28" s="3" t="s">
        <v>20</v>
      </c>
      <c r="D28" s="24">
        <v>3</v>
      </c>
      <c r="E28" s="26">
        <f>D28/C10</f>
        <v>0.5</v>
      </c>
      <c r="F28" s="5"/>
      <c r="G28" s="35">
        <f t="shared" si="0"/>
      </c>
    </row>
    <row r="29" spans="3:7" ht="18">
      <c r="C29" s="10"/>
      <c r="D29" s="16"/>
      <c r="G29" s="25"/>
    </row>
    <row r="30" spans="3:7" ht="18">
      <c r="C30" s="10"/>
      <c r="D30" s="16"/>
      <c r="G30" s="25"/>
    </row>
    <row r="31" spans="3:7" ht="18">
      <c r="C31" s="10"/>
      <c r="D31" s="16"/>
      <c r="G31" s="25"/>
    </row>
    <row r="32" spans="3:7" ht="18">
      <c r="C32" s="10"/>
      <c r="D32" s="16"/>
      <c r="G32" s="25"/>
    </row>
    <row r="33" spans="4:7" ht="18">
      <c r="D33" s="9"/>
      <c r="G33" s="25"/>
    </row>
    <row r="34" ht="18">
      <c r="G34" s="25"/>
    </row>
    <row r="35" ht="11.25">
      <c r="G35" s="8"/>
    </row>
    <row r="36" ht="11.25">
      <c r="G36" s="8"/>
    </row>
    <row r="37" ht="11.25">
      <c r="G37" s="8"/>
    </row>
    <row r="38" ht="11.25">
      <c r="G38" s="8"/>
    </row>
    <row r="39" ht="11.25">
      <c r="G39" s="8"/>
    </row>
    <row r="40" ht="11.25">
      <c r="G40" s="8"/>
    </row>
    <row r="41" ht="11.25">
      <c r="G41" s="8"/>
    </row>
    <row r="42" ht="11.25">
      <c r="G42" s="8"/>
    </row>
    <row r="43" ht="11.25">
      <c r="G43" s="8"/>
    </row>
    <row r="44" ht="11.25">
      <c r="G44" s="8"/>
    </row>
    <row r="45" ht="11.25">
      <c r="G45" s="8"/>
    </row>
    <row r="46" ht="11.25">
      <c r="G46" s="8"/>
    </row>
    <row r="47" ht="11.25">
      <c r="G47" s="8"/>
    </row>
    <row r="48" ht="11.25">
      <c r="G48" s="8"/>
    </row>
    <row r="49" ht="11.25">
      <c r="G49" s="8"/>
    </row>
    <row r="50" ht="11.25">
      <c r="G50" s="8"/>
    </row>
    <row r="51" ht="11.25">
      <c r="G51" s="8"/>
    </row>
    <row r="52" ht="11.25">
      <c r="G52" s="8"/>
    </row>
    <row r="53" ht="11.25">
      <c r="G53" s="8"/>
    </row>
    <row r="54" ht="11.25">
      <c r="G54" s="8"/>
    </row>
    <row r="55" ht="11.25">
      <c r="G55" s="8"/>
    </row>
    <row r="56" ht="11.25">
      <c r="G56" s="8"/>
    </row>
    <row r="57" ht="11.25">
      <c r="G57" s="8"/>
    </row>
    <row r="58" ht="11.25">
      <c r="G58" s="8"/>
    </row>
    <row r="59" ht="11.25">
      <c r="G59" s="8"/>
    </row>
    <row r="60" ht="11.25">
      <c r="G60" s="8"/>
    </row>
    <row r="61" ht="11.25">
      <c r="G61" s="8"/>
    </row>
    <row r="62" ht="11.25">
      <c r="G62" s="8"/>
    </row>
    <row r="63" ht="11.25">
      <c r="G63" s="8"/>
    </row>
    <row r="64" ht="11.25">
      <c r="G64" s="8"/>
    </row>
    <row r="65" ht="11.25">
      <c r="G65" s="8"/>
    </row>
    <row r="66" ht="11.25">
      <c r="G66" s="8"/>
    </row>
    <row r="67" ht="11.25">
      <c r="G67" s="8"/>
    </row>
    <row r="68" ht="11.25">
      <c r="G68" s="8"/>
    </row>
    <row r="69" ht="11.25">
      <c r="G69" s="8"/>
    </row>
    <row r="70" ht="11.25">
      <c r="G70" s="8"/>
    </row>
    <row r="71" ht="11.25">
      <c r="G71" s="8"/>
    </row>
    <row r="72" ht="11.25">
      <c r="G72" s="8"/>
    </row>
    <row r="73" ht="11.25">
      <c r="G73" s="8"/>
    </row>
    <row r="74" ht="11.25">
      <c r="G74" s="8"/>
    </row>
    <row r="75" ht="11.25">
      <c r="G75" s="8"/>
    </row>
    <row r="76" ht="11.25">
      <c r="G76" s="8"/>
    </row>
    <row r="77" ht="11.25">
      <c r="G77" s="8"/>
    </row>
    <row r="78" ht="11.25">
      <c r="G78" s="8"/>
    </row>
    <row r="79" ht="11.25">
      <c r="G79" s="8"/>
    </row>
    <row r="80" ht="11.25">
      <c r="G80" s="8"/>
    </row>
    <row r="81" ht="11.25">
      <c r="G81" s="8"/>
    </row>
    <row r="82" ht="11.25">
      <c r="G82" s="8"/>
    </row>
    <row r="83" ht="11.25">
      <c r="G83" s="8"/>
    </row>
    <row r="84" ht="11.25">
      <c r="G84" s="8"/>
    </row>
    <row r="85" ht="11.25">
      <c r="G85" s="8"/>
    </row>
    <row r="86" ht="11.25">
      <c r="G86" s="8"/>
    </row>
    <row r="87" ht="11.25">
      <c r="G87" s="8"/>
    </row>
    <row r="88" ht="11.25">
      <c r="G88" s="8"/>
    </row>
    <row r="89" ht="11.25">
      <c r="G89" s="8"/>
    </row>
    <row r="90" ht="11.25">
      <c r="G90" s="8"/>
    </row>
    <row r="91" ht="11.25">
      <c r="G91" s="8"/>
    </row>
    <row r="92" ht="11.25">
      <c r="G92" s="8"/>
    </row>
    <row r="93" ht="11.25">
      <c r="G93" s="8"/>
    </row>
    <row r="94" ht="11.25">
      <c r="G94" s="8"/>
    </row>
    <row r="95" ht="11.25">
      <c r="G95" s="8"/>
    </row>
    <row r="96" ht="11.25">
      <c r="G96" s="8"/>
    </row>
    <row r="97" ht="11.25">
      <c r="G97" s="8"/>
    </row>
    <row r="98" ht="11.25">
      <c r="G98" s="8"/>
    </row>
    <row r="99" ht="11.25">
      <c r="G99" s="8"/>
    </row>
    <row r="100" ht="11.25">
      <c r="G100" s="8"/>
    </row>
    <row r="101" ht="11.25">
      <c r="G101" s="8"/>
    </row>
    <row r="102" ht="11.25">
      <c r="G102" s="8"/>
    </row>
    <row r="103" ht="11.25">
      <c r="G103" s="8"/>
    </row>
    <row r="104" ht="11.25">
      <c r="G104" s="8"/>
    </row>
    <row r="105" ht="11.25">
      <c r="G105" s="8"/>
    </row>
    <row r="106" ht="11.25">
      <c r="G106" s="8"/>
    </row>
    <row r="107" ht="11.25">
      <c r="G107" s="8"/>
    </row>
    <row r="108" ht="11.25">
      <c r="G108" s="8"/>
    </row>
    <row r="109" ht="11.25">
      <c r="G109" s="8"/>
    </row>
    <row r="110" ht="11.25">
      <c r="G110" s="8"/>
    </row>
    <row r="111" ht="11.25">
      <c r="G111" s="8"/>
    </row>
    <row r="112" ht="11.25">
      <c r="G112" s="8"/>
    </row>
    <row r="113" ht="11.25">
      <c r="G113" s="8"/>
    </row>
    <row r="114" ht="11.25">
      <c r="G114" s="8"/>
    </row>
    <row r="115" ht="11.25">
      <c r="G115" s="8"/>
    </row>
    <row r="116" ht="11.25">
      <c r="G116" s="8"/>
    </row>
    <row r="117" ht="11.25">
      <c r="G117" s="8"/>
    </row>
    <row r="118" ht="11.25">
      <c r="G118" s="8"/>
    </row>
    <row r="119" ht="11.25">
      <c r="G119" s="8"/>
    </row>
    <row r="120" ht="11.25">
      <c r="G120" s="8"/>
    </row>
    <row r="121" ht="11.25">
      <c r="G121" s="8"/>
    </row>
    <row r="122" ht="11.25">
      <c r="G122" s="8"/>
    </row>
    <row r="123" ht="11.25">
      <c r="G123" s="8"/>
    </row>
    <row r="124" ht="11.25">
      <c r="G124" s="8"/>
    </row>
    <row r="125" ht="11.25">
      <c r="G125" s="8"/>
    </row>
    <row r="126" ht="11.25">
      <c r="G126" s="8"/>
    </row>
    <row r="127" ht="11.25">
      <c r="G127" s="8"/>
    </row>
    <row r="128" ht="11.25">
      <c r="G128" s="8"/>
    </row>
    <row r="129" ht="11.25">
      <c r="G129" s="8"/>
    </row>
    <row r="130" ht="11.25">
      <c r="G130" s="8"/>
    </row>
    <row r="131" ht="11.25">
      <c r="G131" s="8"/>
    </row>
    <row r="132" ht="11.25">
      <c r="G132" s="8"/>
    </row>
    <row r="133" ht="11.25">
      <c r="G133" s="8"/>
    </row>
    <row r="134" ht="11.25">
      <c r="G134" s="8"/>
    </row>
    <row r="135" ht="11.25">
      <c r="G135" s="8"/>
    </row>
    <row r="136" ht="11.25">
      <c r="G136" s="8"/>
    </row>
    <row r="137" ht="11.25">
      <c r="G137" s="8"/>
    </row>
    <row r="138" ht="11.25">
      <c r="G138" s="8"/>
    </row>
    <row r="139" ht="11.25">
      <c r="G139" s="8"/>
    </row>
    <row r="140" ht="11.25">
      <c r="G140" s="8"/>
    </row>
    <row r="141" ht="11.25">
      <c r="G141" s="8"/>
    </row>
    <row r="142" ht="11.25">
      <c r="G142" s="8"/>
    </row>
    <row r="143" ht="11.25">
      <c r="G143" s="8"/>
    </row>
    <row r="144" ht="11.25">
      <c r="G144" s="8"/>
    </row>
    <row r="145" ht="11.25">
      <c r="G145" s="8"/>
    </row>
    <row r="146" ht="11.25">
      <c r="G146" s="8"/>
    </row>
    <row r="147" ht="11.25">
      <c r="G147" s="8"/>
    </row>
    <row r="148" ht="11.25">
      <c r="G148" s="8"/>
    </row>
    <row r="149" ht="11.25">
      <c r="G149" s="8"/>
    </row>
    <row r="150" ht="11.25">
      <c r="G150" s="8"/>
    </row>
    <row r="151" ht="11.25">
      <c r="G151" s="8"/>
    </row>
    <row r="152" ht="11.25">
      <c r="G152" s="8"/>
    </row>
    <row r="153" ht="11.25">
      <c r="G153" s="8"/>
    </row>
    <row r="154" ht="11.25">
      <c r="G154" s="8"/>
    </row>
    <row r="155" ht="11.25">
      <c r="G155" s="8"/>
    </row>
    <row r="156" ht="11.25">
      <c r="G156" s="8"/>
    </row>
    <row r="157" ht="11.25">
      <c r="G157" s="8"/>
    </row>
    <row r="158" ht="11.25">
      <c r="G158" s="8"/>
    </row>
    <row r="159" ht="11.25">
      <c r="G159" s="8"/>
    </row>
    <row r="160" ht="11.25">
      <c r="G160" s="8"/>
    </row>
    <row r="161" ht="11.25">
      <c r="G161" s="8"/>
    </row>
    <row r="162" ht="11.25">
      <c r="G162" s="8"/>
    </row>
    <row r="163" ht="11.25">
      <c r="G163" s="8"/>
    </row>
    <row r="164" ht="11.25">
      <c r="G164" s="8"/>
    </row>
    <row r="165" ht="11.25">
      <c r="G165" s="8"/>
    </row>
    <row r="166" ht="11.25">
      <c r="G166" s="8"/>
    </row>
    <row r="167" ht="11.25">
      <c r="G167" s="8"/>
    </row>
    <row r="168" ht="11.25">
      <c r="G168" s="8"/>
    </row>
    <row r="169" ht="11.25">
      <c r="G169" s="8"/>
    </row>
    <row r="170" ht="11.25">
      <c r="G170" s="8"/>
    </row>
    <row r="171" ht="11.25">
      <c r="G171" s="8"/>
    </row>
    <row r="172" ht="11.25">
      <c r="G172" s="8"/>
    </row>
    <row r="173" ht="11.25">
      <c r="G173" s="8"/>
    </row>
    <row r="174" ht="11.25">
      <c r="G174" s="8"/>
    </row>
    <row r="175" ht="11.25">
      <c r="G175" s="8"/>
    </row>
    <row r="176" ht="11.25">
      <c r="G176" s="8"/>
    </row>
    <row r="177" ht="11.25">
      <c r="G177" s="8"/>
    </row>
    <row r="178" ht="11.25">
      <c r="G178" s="8"/>
    </row>
    <row r="179" ht="11.25">
      <c r="G179" s="8"/>
    </row>
    <row r="180" ht="11.25">
      <c r="G180" s="8"/>
    </row>
    <row r="181" ht="11.25">
      <c r="G181" s="8"/>
    </row>
    <row r="182" ht="11.25">
      <c r="G182" s="8"/>
    </row>
    <row r="183" ht="11.25">
      <c r="G183" s="8"/>
    </row>
    <row r="184" ht="11.25">
      <c r="G184" s="8"/>
    </row>
    <row r="185" ht="11.25">
      <c r="G185" s="8"/>
    </row>
    <row r="186" ht="11.25">
      <c r="G186" s="8"/>
    </row>
    <row r="187" ht="11.25">
      <c r="G187" s="8"/>
    </row>
    <row r="188" ht="11.25">
      <c r="G188" s="8"/>
    </row>
    <row r="189" ht="11.25">
      <c r="G189" s="8"/>
    </row>
    <row r="190" ht="11.25">
      <c r="G190" s="8"/>
    </row>
    <row r="191" ht="11.25">
      <c r="G191" s="8"/>
    </row>
    <row r="192" ht="11.25">
      <c r="G192" s="8"/>
    </row>
    <row r="193" ht="11.25">
      <c r="G193" s="8"/>
    </row>
    <row r="194" ht="11.25">
      <c r="G194" s="8"/>
    </row>
    <row r="195" ht="11.25">
      <c r="G195" s="8"/>
    </row>
    <row r="196" ht="11.25">
      <c r="G196" s="8"/>
    </row>
    <row r="197" ht="11.25">
      <c r="G197" s="8"/>
    </row>
    <row r="198" ht="11.25">
      <c r="G198" s="8"/>
    </row>
    <row r="199" ht="11.25">
      <c r="G199" s="8"/>
    </row>
    <row r="200" ht="11.25">
      <c r="G200" s="8"/>
    </row>
    <row r="201" ht="11.25">
      <c r="G201" s="8"/>
    </row>
    <row r="202" ht="11.25">
      <c r="G202" s="8"/>
    </row>
    <row r="203" ht="11.25">
      <c r="G203" s="8"/>
    </row>
    <row r="204" ht="11.25">
      <c r="G204" s="8"/>
    </row>
    <row r="205" ht="11.25">
      <c r="G205" s="8"/>
    </row>
    <row r="206" ht="11.25">
      <c r="G206" s="8"/>
    </row>
    <row r="207" ht="11.25">
      <c r="G207" s="8"/>
    </row>
    <row r="208" ht="11.25">
      <c r="G208" s="8"/>
    </row>
    <row r="209" ht="11.25">
      <c r="G209" s="8"/>
    </row>
    <row r="210" ht="11.25">
      <c r="G210" s="8"/>
    </row>
    <row r="211" ht="11.25">
      <c r="G211" s="8"/>
    </row>
    <row r="212" ht="11.25">
      <c r="G212" s="8"/>
    </row>
    <row r="213" ht="11.25">
      <c r="G213" s="8"/>
    </row>
    <row r="214" ht="11.25">
      <c r="G214" s="8"/>
    </row>
    <row r="215" ht="11.25">
      <c r="G215" s="8"/>
    </row>
    <row r="216" ht="11.25">
      <c r="G216" s="8"/>
    </row>
    <row r="217" ht="11.25">
      <c r="G217" s="8"/>
    </row>
    <row r="218" ht="11.25">
      <c r="G218" s="8"/>
    </row>
    <row r="219" ht="11.25">
      <c r="G219" s="8"/>
    </row>
    <row r="220" ht="11.25">
      <c r="G220" s="8"/>
    </row>
    <row r="221" ht="11.25">
      <c r="G221" s="8"/>
    </row>
    <row r="222" ht="11.25">
      <c r="G222" s="8"/>
    </row>
    <row r="223" ht="11.25">
      <c r="G223" s="8"/>
    </row>
    <row r="224" ht="11.25">
      <c r="G224" s="8"/>
    </row>
    <row r="225" ht="11.25">
      <c r="G225" s="8"/>
    </row>
    <row r="226" ht="11.25">
      <c r="G226" s="8"/>
    </row>
    <row r="227" ht="11.25">
      <c r="G227" s="8"/>
    </row>
    <row r="228" ht="11.25">
      <c r="G228" s="8"/>
    </row>
    <row r="229" ht="11.25">
      <c r="G229" s="8"/>
    </row>
    <row r="230" ht="11.25">
      <c r="G230" s="8"/>
    </row>
    <row r="231" ht="11.25">
      <c r="G231" s="8"/>
    </row>
    <row r="232" ht="11.25">
      <c r="G232" s="8"/>
    </row>
    <row r="233" ht="11.25">
      <c r="G233" s="8"/>
    </row>
    <row r="234" ht="11.25">
      <c r="G234" s="8"/>
    </row>
    <row r="235" ht="11.25">
      <c r="G235" s="8"/>
    </row>
    <row r="236" ht="11.25">
      <c r="G236" s="8"/>
    </row>
    <row r="237" ht="11.25">
      <c r="G237" s="8"/>
    </row>
    <row r="238" ht="11.25">
      <c r="G238" s="8"/>
    </row>
    <row r="239" ht="11.25">
      <c r="G239" s="8"/>
    </row>
    <row r="240" ht="11.25">
      <c r="G240" s="8"/>
    </row>
    <row r="241" ht="11.25">
      <c r="G241" s="8"/>
    </row>
    <row r="242" ht="11.25">
      <c r="G242" s="8"/>
    </row>
    <row r="243" ht="11.25">
      <c r="G243" s="8"/>
    </row>
    <row r="244" ht="11.25">
      <c r="G244" s="8"/>
    </row>
    <row r="245" ht="11.25">
      <c r="G245" s="8"/>
    </row>
    <row r="246" ht="11.25">
      <c r="G246" s="8"/>
    </row>
    <row r="247" ht="11.25">
      <c r="G247" s="8"/>
    </row>
    <row r="248" ht="11.25">
      <c r="G248" s="8"/>
    </row>
    <row r="249" ht="11.25">
      <c r="G249" s="8"/>
    </row>
    <row r="250" ht="11.25">
      <c r="G250" s="8"/>
    </row>
    <row r="251" ht="11.25">
      <c r="G251" s="8"/>
    </row>
    <row r="252" ht="11.25">
      <c r="G252" s="8"/>
    </row>
    <row r="253" ht="11.25">
      <c r="G253" s="8"/>
    </row>
    <row r="254" ht="11.25">
      <c r="G254" s="8"/>
    </row>
    <row r="255" ht="11.25">
      <c r="G255" s="8"/>
    </row>
    <row r="256" ht="11.25">
      <c r="G256" s="8"/>
    </row>
    <row r="257" ht="11.25">
      <c r="G257" s="8"/>
    </row>
    <row r="258" ht="11.25">
      <c r="G258" s="8"/>
    </row>
    <row r="259" ht="11.25">
      <c r="G259" s="8"/>
    </row>
    <row r="260" ht="11.25">
      <c r="G260" s="8"/>
    </row>
    <row r="261" ht="11.25">
      <c r="G261" s="8"/>
    </row>
    <row r="262" ht="11.25">
      <c r="G262" s="8"/>
    </row>
    <row r="263" ht="11.25">
      <c r="G263" s="8"/>
    </row>
    <row r="264" ht="11.25">
      <c r="G264" s="8"/>
    </row>
    <row r="265" ht="11.25">
      <c r="G265" s="8"/>
    </row>
    <row r="266" ht="11.25">
      <c r="G266" s="8"/>
    </row>
    <row r="267" ht="11.25">
      <c r="G267" s="8"/>
    </row>
    <row r="268" ht="11.25">
      <c r="G268" s="8"/>
    </row>
    <row r="269" ht="11.25">
      <c r="G269" s="8"/>
    </row>
    <row r="270" ht="11.25">
      <c r="G270" s="8"/>
    </row>
    <row r="271" ht="11.25">
      <c r="G271" s="8"/>
    </row>
    <row r="272" ht="11.25">
      <c r="G272" s="8"/>
    </row>
    <row r="273" ht="11.25">
      <c r="G273" s="8"/>
    </row>
    <row r="274" ht="11.25">
      <c r="G274" s="8"/>
    </row>
    <row r="275" ht="11.25">
      <c r="G275" s="8"/>
    </row>
    <row r="276" ht="11.25">
      <c r="G276" s="8"/>
    </row>
    <row r="277" ht="11.25">
      <c r="G277" s="8"/>
    </row>
    <row r="278" ht="11.25">
      <c r="G278" s="8"/>
    </row>
    <row r="279" ht="11.25">
      <c r="G279" s="8"/>
    </row>
    <row r="280" ht="11.25">
      <c r="G280" s="8"/>
    </row>
    <row r="281" ht="11.25">
      <c r="G281" s="8"/>
    </row>
    <row r="282" ht="11.25">
      <c r="G282" s="8"/>
    </row>
    <row r="283" ht="11.25">
      <c r="G283" s="8"/>
    </row>
    <row r="284" ht="11.25">
      <c r="G284" s="8"/>
    </row>
    <row r="285" ht="11.25">
      <c r="G285" s="8"/>
    </row>
    <row r="286" ht="11.25">
      <c r="G286" s="8"/>
    </row>
    <row r="287" ht="11.25">
      <c r="G287" s="8"/>
    </row>
    <row r="288" ht="11.25">
      <c r="G288" s="8"/>
    </row>
    <row r="289" ht="11.25">
      <c r="G289" s="8"/>
    </row>
    <row r="290" ht="11.25">
      <c r="G290" s="8"/>
    </row>
    <row r="291" ht="11.25">
      <c r="G291" s="8"/>
    </row>
    <row r="292" ht="11.25">
      <c r="G292" s="8"/>
    </row>
    <row r="293" ht="11.25">
      <c r="G293" s="8"/>
    </row>
    <row r="294" ht="11.25">
      <c r="G294" s="8"/>
    </row>
    <row r="295" ht="11.25">
      <c r="G295" s="8"/>
    </row>
    <row r="296" ht="11.25">
      <c r="G296" s="8"/>
    </row>
    <row r="297" ht="11.25">
      <c r="G297" s="8"/>
    </row>
    <row r="298" ht="11.25">
      <c r="G298" s="8"/>
    </row>
    <row r="299" ht="11.25">
      <c r="G299" s="8"/>
    </row>
    <row r="300" ht="11.25">
      <c r="G300" s="8"/>
    </row>
    <row r="301" ht="11.25">
      <c r="G301" s="8"/>
    </row>
    <row r="302" ht="11.25">
      <c r="G302" s="8"/>
    </row>
    <row r="303" ht="11.25">
      <c r="G303" s="8"/>
    </row>
    <row r="304" ht="11.25">
      <c r="G304" s="8"/>
    </row>
    <row r="305" ht="11.25">
      <c r="G305" s="8"/>
    </row>
    <row r="306" ht="11.25">
      <c r="G306" s="8"/>
    </row>
    <row r="307" ht="11.25">
      <c r="G307" s="8"/>
    </row>
    <row r="308" ht="11.25">
      <c r="G308" s="8"/>
    </row>
    <row r="309" ht="11.25">
      <c r="G309" s="8"/>
    </row>
    <row r="310" ht="11.25">
      <c r="G310" s="8"/>
    </row>
    <row r="311" ht="11.25">
      <c r="G311" s="8"/>
    </row>
    <row r="312" ht="11.25">
      <c r="G312" s="8"/>
    </row>
    <row r="313" ht="11.25">
      <c r="G313" s="8"/>
    </row>
    <row r="314" ht="11.25">
      <c r="G314" s="8"/>
    </row>
    <row r="315" ht="11.25">
      <c r="G315" s="8"/>
    </row>
    <row r="316" ht="11.25">
      <c r="G316" s="8"/>
    </row>
    <row r="317" ht="11.25">
      <c r="G317" s="8"/>
    </row>
    <row r="318" ht="11.25">
      <c r="G318" s="8"/>
    </row>
    <row r="319" ht="11.25">
      <c r="G319" s="8"/>
    </row>
    <row r="320" ht="11.25">
      <c r="G320" s="8"/>
    </row>
    <row r="321" ht="11.25">
      <c r="G321" s="8"/>
    </row>
    <row r="322" ht="11.25">
      <c r="G322" s="8"/>
    </row>
    <row r="323" ht="11.25">
      <c r="G323" s="8"/>
    </row>
    <row r="324" ht="11.25">
      <c r="G324" s="8"/>
    </row>
    <row r="325" ht="11.25">
      <c r="G325" s="8"/>
    </row>
    <row r="326" ht="11.25">
      <c r="G326" s="8"/>
    </row>
    <row r="327" ht="11.25">
      <c r="G327" s="8"/>
    </row>
    <row r="328" ht="11.25">
      <c r="G328" s="8"/>
    </row>
    <row r="329" ht="11.25">
      <c r="G329" s="8"/>
    </row>
    <row r="330" ht="11.25">
      <c r="G330" s="8"/>
    </row>
    <row r="331" ht="11.25">
      <c r="G331" s="8"/>
    </row>
    <row r="332" ht="11.25">
      <c r="G332" s="8"/>
    </row>
    <row r="333" ht="11.25">
      <c r="G333" s="8"/>
    </row>
    <row r="334" ht="11.25">
      <c r="G334" s="8"/>
    </row>
    <row r="335" ht="11.25">
      <c r="G335" s="8"/>
    </row>
    <row r="336" ht="11.25">
      <c r="G336" s="8"/>
    </row>
    <row r="337" ht="11.25">
      <c r="G337" s="8"/>
    </row>
    <row r="338" ht="11.25">
      <c r="G338" s="8"/>
    </row>
    <row r="339" ht="11.25">
      <c r="G339" s="8"/>
    </row>
    <row r="340" ht="11.25">
      <c r="G340" s="8"/>
    </row>
    <row r="341" ht="11.25">
      <c r="G341" s="8"/>
    </row>
    <row r="342" ht="11.25">
      <c r="G342" s="8"/>
    </row>
    <row r="343" ht="11.25">
      <c r="G343" s="8"/>
    </row>
    <row r="344" ht="11.25">
      <c r="G344" s="8"/>
    </row>
    <row r="345" ht="11.25">
      <c r="G345" s="8"/>
    </row>
    <row r="346" ht="11.25">
      <c r="G346" s="8"/>
    </row>
    <row r="347" ht="11.25">
      <c r="G347" s="8"/>
    </row>
    <row r="348" ht="11.25">
      <c r="G348" s="8"/>
    </row>
    <row r="349" ht="11.25">
      <c r="G349" s="8"/>
    </row>
    <row r="350" ht="11.25">
      <c r="G350" s="8"/>
    </row>
    <row r="351" ht="11.25">
      <c r="G351" s="8"/>
    </row>
    <row r="352" ht="11.25">
      <c r="G352" s="8"/>
    </row>
    <row r="353" ht="11.25">
      <c r="G353" s="8"/>
    </row>
    <row r="354" ht="11.25">
      <c r="G354" s="8"/>
    </row>
    <row r="355" ht="11.25">
      <c r="G355" s="8"/>
    </row>
    <row r="356" ht="11.25">
      <c r="G356" s="8"/>
    </row>
    <row r="357" ht="11.25">
      <c r="G357" s="8"/>
    </row>
    <row r="358" ht="11.25">
      <c r="G358" s="8"/>
    </row>
    <row r="359" ht="11.25">
      <c r="G359" s="8"/>
    </row>
    <row r="360" ht="11.25">
      <c r="G360" s="8"/>
    </row>
    <row r="361" ht="11.25">
      <c r="G361" s="8"/>
    </row>
    <row r="362" ht="11.25">
      <c r="G362" s="8"/>
    </row>
    <row r="363" ht="11.25">
      <c r="G363" s="8"/>
    </row>
    <row r="364" ht="11.25">
      <c r="G364" s="8"/>
    </row>
    <row r="365" ht="11.25">
      <c r="G365" s="8"/>
    </row>
    <row r="366" ht="11.25">
      <c r="G366" s="8"/>
    </row>
    <row r="367" ht="11.25">
      <c r="G367" s="8"/>
    </row>
    <row r="368" ht="11.25">
      <c r="G368" s="8"/>
    </row>
    <row r="369" ht="11.25">
      <c r="G369" s="8"/>
    </row>
    <row r="370" ht="11.25">
      <c r="G370" s="8"/>
    </row>
    <row r="371" ht="11.25">
      <c r="G371" s="8"/>
    </row>
    <row r="372" ht="11.25">
      <c r="G372" s="8"/>
    </row>
    <row r="373" ht="11.25">
      <c r="G373" s="8"/>
    </row>
    <row r="374" ht="11.25">
      <c r="G374" s="8"/>
    </row>
    <row r="375" ht="11.25">
      <c r="G375" s="8"/>
    </row>
    <row r="376" ht="11.25">
      <c r="G376" s="8"/>
    </row>
    <row r="377" ht="11.25">
      <c r="G377" s="8"/>
    </row>
    <row r="378" ht="11.25">
      <c r="G378" s="8"/>
    </row>
    <row r="379" ht="11.25">
      <c r="G379" s="8"/>
    </row>
    <row r="380" ht="11.25">
      <c r="G380" s="8"/>
    </row>
    <row r="381" ht="11.25">
      <c r="G381" s="8"/>
    </row>
    <row r="382" ht="11.25">
      <c r="G382" s="8"/>
    </row>
    <row r="383" ht="11.25">
      <c r="G383" s="8"/>
    </row>
    <row r="384" ht="11.25">
      <c r="G384" s="8"/>
    </row>
    <row r="385" ht="11.25">
      <c r="G385" s="8"/>
    </row>
    <row r="386" ht="11.25">
      <c r="G386" s="8"/>
    </row>
    <row r="387" ht="11.25">
      <c r="G387" s="8"/>
    </row>
    <row r="388" ht="11.25">
      <c r="G388" s="8"/>
    </row>
    <row r="389" ht="11.25">
      <c r="G389" s="8"/>
    </row>
    <row r="390" ht="11.25">
      <c r="G390" s="8"/>
    </row>
    <row r="391" ht="11.25">
      <c r="G391" s="8"/>
    </row>
    <row r="392" ht="11.25">
      <c r="G392" s="8"/>
    </row>
    <row r="393" ht="11.25">
      <c r="G393" s="8"/>
    </row>
    <row r="394" ht="11.25">
      <c r="G394" s="8"/>
    </row>
    <row r="395" ht="11.25">
      <c r="G395" s="8"/>
    </row>
    <row r="396" ht="11.25">
      <c r="G396" s="8"/>
    </row>
    <row r="397" ht="11.25">
      <c r="G397" s="8"/>
    </row>
    <row r="398" ht="11.25">
      <c r="G398" s="8"/>
    </row>
    <row r="399" ht="11.25">
      <c r="G399" s="8"/>
    </row>
    <row r="400" ht="11.25">
      <c r="G400" s="8"/>
    </row>
    <row r="401" ht="11.25">
      <c r="G401" s="8"/>
    </row>
    <row r="402" ht="11.25">
      <c r="G402" s="8"/>
    </row>
    <row r="403" ht="11.25">
      <c r="G403" s="8"/>
    </row>
    <row r="404" ht="11.25">
      <c r="G404" s="8"/>
    </row>
    <row r="405" ht="11.25">
      <c r="G405" s="8"/>
    </row>
    <row r="406" ht="11.25">
      <c r="G406" s="8"/>
    </row>
    <row r="407" ht="11.25">
      <c r="G407" s="8"/>
    </row>
    <row r="408" ht="11.25">
      <c r="G408" s="8"/>
    </row>
    <row r="409" ht="11.25">
      <c r="G409" s="8"/>
    </row>
    <row r="410" ht="11.25">
      <c r="G410" s="8"/>
    </row>
    <row r="411" ht="11.25">
      <c r="G411" s="8"/>
    </row>
    <row r="412" ht="11.25">
      <c r="G412" s="8"/>
    </row>
    <row r="413" ht="11.25">
      <c r="G413" s="8"/>
    </row>
    <row r="414" ht="11.25">
      <c r="G414" s="8"/>
    </row>
    <row r="415" ht="11.25">
      <c r="G415" s="8"/>
    </row>
    <row r="416" ht="11.25">
      <c r="G416" s="8"/>
    </row>
    <row r="417" ht="11.25">
      <c r="G417" s="8"/>
    </row>
    <row r="418" ht="11.25">
      <c r="G418" s="8"/>
    </row>
    <row r="419" ht="11.25">
      <c r="G419" s="8"/>
    </row>
    <row r="420" ht="11.25">
      <c r="G420" s="8"/>
    </row>
    <row r="421" ht="11.25">
      <c r="G421" s="8"/>
    </row>
    <row r="422" ht="11.25">
      <c r="G422" s="8"/>
    </row>
    <row r="423" ht="11.25">
      <c r="G423" s="8"/>
    </row>
    <row r="424" ht="11.25">
      <c r="G424" s="8"/>
    </row>
    <row r="425" ht="11.25">
      <c r="G425" s="8"/>
    </row>
    <row r="426" ht="11.25">
      <c r="G426" s="8"/>
    </row>
    <row r="427" ht="11.25">
      <c r="G427" s="8"/>
    </row>
    <row r="428" ht="11.25">
      <c r="G428" s="8"/>
    </row>
    <row r="429" ht="11.25">
      <c r="G429" s="8"/>
    </row>
    <row r="430" ht="11.25">
      <c r="G430" s="8"/>
    </row>
    <row r="431" ht="11.25">
      <c r="G431" s="8"/>
    </row>
    <row r="432" ht="11.25">
      <c r="G432" s="8"/>
    </row>
    <row r="433" ht="11.25">
      <c r="G433" s="8"/>
    </row>
    <row r="434" ht="11.25">
      <c r="G434" s="8"/>
    </row>
    <row r="435" ht="11.25">
      <c r="G435" s="8"/>
    </row>
    <row r="436" ht="11.25">
      <c r="G436" s="8"/>
    </row>
    <row r="437" ht="11.25">
      <c r="G437" s="8"/>
    </row>
    <row r="438" ht="11.25">
      <c r="G438" s="8"/>
    </row>
    <row r="439" ht="11.25">
      <c r="G439" s="8"/>
    </row>
    <row r="440" ht="11.25">
      <c r="G440" s="8"/>
    </row>
    <row r="441" ht="11.25">
      <c r="G441" s="8"/>
    </row>
    <row r="442" ht="11.25">
      <c r="G442" s="8"/>
    </row>
    <row r="443" ht="11.25">
      <c r="G443" s="8"/>
    </row>
    <row r="444" ht="11.25">
      <c r="G444" s="8"/>
    </row>
    <row r="445" ht="11.25">
      <c r="G445" s="8"/>
    </row>
    <row r="446" ht="11.25">
      <c r="G446" s="8"/>
    </row>
    <row r="447" ht="11.25">
      <c r="G447" s="8"/>
    </row>
    <row r="448" ht="11.25">
      <c r="G448" s="8"/>
    </row>
    <row r="449" ht="11.25">
      <c r="G449" s="8"/>
    </row>
    <row r="450" ht="11.25">
      <c r="G450" s="8"/>
    </row>
    <row r="451" ht="11.25">
      <c r="G451" s="8"/>
    </row>
    <row r="452" ht="11.25">
      <c r="G452" s="8"/>
    </row>
    <row r="453" ht="11.25">
      <c r="G453" s="8"/>
    </row>
    <row r="454" ht="11.25">
      <c r="G454" s="8"/>
    </row>
    <row r="455" ht="11.25">
      <c r="G455" s="8"/>
    </row>
    <row r="456" ht="11.25">
      <c r="G456" s="8"/>
    </row>
    <row r="457" ht="11.25">
      <c r="G457" s="8"/>
    </row>
    <row r="458" ht="11.25">
      <c r="G458" s="8"/>
    </row>
    <row r="459" ht="11.25">
      <c r="G459" s="8"/>
    </row>
    <row r="460" ht="11.25">
      <c r="G460" s="8"/>
    </row>
    <row r="461" ht="11.25">
      <c r="G461" s="8"/>
    </row>
    <row r="462" ht="11.25">
      <c r="G462" s="8"/>
    </row>
    <row r="463" ht="11.25">
      <c r="G463" s="8"/>
    </row>
    <row r="464" ht="11.25">
      <c r="G464" s="8"/>
    </row>
    <row r="465" ht="11.25">
      <c r="G465" s="8"/>
    </row>
    <row r="466" ht="11.25">
      <c r="G466" s="8"/>
    </row>
    <row r="467" ht="11.25">
      <c r="G467" s="8"/>
    </row>
    <row r="468" ht="11.25">
      <c r="G468" s="8"/>
    </row>
    <row r="469" ht="11.25">
      <c r="G469" s="8"/>
    </row>
    <row r="470" ht="11.25">
      <c r="G470" s="8"/>
    </row>
    <row r="471" ht="11.25">
      <c r="G471" s="8"/>
    </row>
    <row r="472" ht="11.25">
      <c r="G472" s="8"/>
    </row>
    <row r="473" ht="11.25">
      <c r="G473" s="8"/>
    </row>
    <row r="474" ht="11.25">
      <c r="G474" s="8"/>
    </row>
    <row r="475" ht="11.25">
      <c r="G475" s="8"/>
    </row>
    <row r="476" ht="11.25">
      <c r="G476" s="8"/>
    </row>
    <row r="477" ht="11.25">
      <c r="G477" s="8"/>
    </row>
    <row r="478" ht="11.25">
      <c r="G478" s="8"/>
    </row>
    <row r="479" ht="11.25">
      <c r="G479" s="8"/>
    </row>
    <row r="480" ht="11.25">
      <c r="G480" s="8"/>
    </row>
    <row r="481" ht="11.25">
      <c r="G481" s="8"/>
    </row>
    <row r="482" ht="11.25">
      <c r="G482" s="8"/>
    </row>
    <row r="483" ht="11.25">
      <c r="G483" s="8"/>
    </row>
    <row r="484" ht="11.25">
      <c r="G484" s="8"/>
    </row>
    <row r="485" ht="11.25">
      <c r="G485" s="8"/>
    </row>
    <row r="486" ht="11.25">
      <c r="G486" s="8"/>
    </row>
    <row r="487" ht="11.25">
      <c r="G487" s="8"/>
    </row>
    <row r="488" ht="11.25">
      <c r="G488" s="8"/>
    </row>
    <row r="489" ht="11.25">
      <c r="G489" s="8"/>
    </row>
    <row r="490" ht="11.25">
      <c r="G490" s="8"/>
    </row>
    <row r="491" ht="11.25">
      <c r="G491" s="8"/>
    </row>
    <row r="492" ht="11.25">
      <c r="G492" s="8"/>
    </row>
    <row r="493" ht="11.25">
      <c r="G493" s="8"/>
    </row>
    <row r="494" ht="11.25">
      <c r="G494" s="8"/>
    </row>
    <row r="495" ht="11.25">
      <c r="G495" s="8"/>
    </row>
    <row r="496" ht="11.25">
      <c r="G496" s="8"/>
    </row>
    <row r="497" ht="11.25">
      <c r="G497" s="8"/>
    </row>
    <row r="498" ht="11.25">
      <c r="G498" s="8"/>
    </row>
    <row r="499" ht="11.25">
      <c r="G499" s="8"/>
    </row>
    <row r="500" ht="11.25">
      <c r="G500" s="8"/>
    </row>
    <row r="501" ht="11.25">
      <c r="G501" s="8"/>
    </row>
    <row r="502" ht="11.25">
      <c r="G502" s="8"/>
    </row>
    <row r="503" ht="11.25">
      <c r="G503" s="8"/>
    </row>
    <row r="504" ht="11.25">
      <c r="G504" s="8"/>
    </row>
    <row r="505" ht="11.25">
      <c r="G505" s="8"/>
    </row>
    <row r="506" ht="11.25">
      <c r="G506" s="8"/>
    </row>
    <row r="507" ht="11.25">
      <c r="G507" s="8"/>
    </row>
    <row r="508" ht="11.25">
      <c r="G508" s="8"/>
    </row>
    <row r="509" ht="11.25">
      <c r="G509" s="8"/>
    </row>
    <row r="510" ht="11.25">
      <c r="G510" s="8"/>
    </row>
    <row r="511" ht="11.25">
      <c r="G511" s="8"/>
    </row>
    <row r="512" ht="11.25">
      <c r="G512" s="8"/>
    </row>
    <row r="513" ht="11.25">
      <c r="G513" s="8"/>
    </row>
    <row r="514" ht="11.25">
      <c r="G514" s="8"/>
    </row>
    <row r="515" ht="11.25">
      <c r="G515" s="8"/>
    </row>
    <row r="516" ht="11.25">
      <c r="G516" s="8"/>
    </row>
    <row r="517" ht="11.25">
      <c r="G517" s="8"/>
    </row>
    <row r="518" ht="11.25">
      <c r="G518" s="8"/>
    </row>
    <row r="519" ht="11.25">
      <c r="G519" s="8"/>
    </row>
    <row r="520" ht="11.25">
      <c r="G520" s="8"/>
    </row>
    <row r="521" ht="11.25">
      <c r="G521" s="8"/>
    </row>
    <row r="522" ht="11.25">
      <c r="G522" s="8"/>
    </row>
    <row r="523" ht="11.25">
      <c r="G523" s="8"/>
    </row>
    <row r="524" ht="11.25">
      <c r="G524" s="8"/>
    </row>
    <row r="525" ht="11.25">
      <c r="G525" s="8"/>
    </row>
    <row r="526" ht="11.25">
      <c r="G526" s="8"/>
    </row>
    <row r="527" ht="11.25">
      <c r="G527" s="8"/>
    </row>
    <row r="528" ht="11.25">
      <c r="G528" s="8"/>
    </row>
    <row r="529" ht="11.25">
      <c r="G529" s="8"/>
    </row>
    <row r="530" ht="11.25">
      <c r="G530" s="8"/>
    </row>
    <row r="531" ht="11.25">
      <c r="G531" s="8"/>
    </row>
    <row r="532" ht="11.25">
      <c r="G532" s="8"/>
    </row>
    <row r="533" ht="11.25">
      <c r="G533" s="8"/>
    </row>
    <row r="534" ht="11.25">
      <c r="G534" s="8"/>
    </row>
    <row r="535" ht="11.25">
      <c r="G535" s="8"/>
    </row>
    <row r="536" ht="11.25">
      <c r="G536" s="8"/>
    </row>
    <row r="537" ht="11.25">
      <c r="G537" s="8"/>
    </row>
    <row r="538" ht="11.25">
      <c r="G538" s="8"/>
    </row>
    <row r="539" ht="11.25">
      <c r="G539" s="8"/>
    </row>
    <row r="540" ht="11.25">
      <c r="G540" s="8"/>
    </row>
    <row r="541" ht="11.25">
      <c r="G541" s="8"/>
    </row>
    <row r="542" ht="11.25">
      <c r="G542" s="8"/>
    </row>
    <row r="543" ht="11.25">
      <c r="G543" s="8"/>
    </row>
    <row r="544" ht="11.25">
      <c r="G544" s="8"/>
    </row>
    <row r="545" ht="11.25">
      <c r="G545" s="8"/>
    </row>
    <row r="546" ht="11.25">
      <c r="G546" s="8"/>
    </row>
    <row r="547" ht="11.25">
      <c r="G547" s="8"/>
    </row>
    <row r="548" ht="11.25">
      <c r="G548" s="8"/>
    </row>
    <row r="549" ht="11.25">
      <c r="G549" s="8"/>
    </row>
    <row r="550" ht="11.25">
      <c r="G550" s="8"/>
    </row>
    <row r="551" ht="11.25">
      <c r="G551" s="8"/>
    </row>
    <row r="552" ht="11.25">
      <c r="G552" s="8"/>
    </row>
    <row r="553" ht="11.25">
      <c r="G553" s="8"/>
    </row>
    <row r="554" ht="11.25">
      <c r="G554" s="8"/>
    </row>
    <row r="555" ht="11.25">
      <c r="G555" s="8"/>
    </row>
    <row r="556" ht="11.25">
      <c r="G556" s="8"/>
    </row>
    <row r="557" ht="11.25">
      <c r="G557" s="8"/>
    </row>
    <row r="558" ht="11.25">
      <c r="G558" s="8"/>
    </row>
    <row r="559" ht="11.25">
      <c r="G559" s="8"/>
    </row>
    <row r="560" ht="11.25">
      <c r="G560" s="8"/>
    </row>
    <row r="561" ht="11.25">
      <c r="G561" s="8"/>
    </row>
    <row r="562" ht="11.25">
      <c r="G562" s="8"/>
    </row>
    <row r="563" ht="11.25">
      <c r="G563" s="8"/>
    </row>
    <row r="564" ht="11.25">
      <c r="G564" s="8"/>
    </row>
    <row r="565" ht="11.25">
      <c r="G565" s="8"/>
    </row>
    <row r="566" ht="11.25">
      <c r="G566" s="8"/>
    </row>
    <row r="567" ht="11.25">
      <c r="G567" s="8"/>
    </row>
    <row r="568" ht="11.25">
      <c r="G568" s="8"/>
    </row>
    <row r="569" ht="11.25">
      <c r="G569" s="8"/>
    </row>
    <row r="570" ht="11.25">
      <c r="G570" s="8"/>
    </row>
    <row r="571" ht="11.25">
      <c r="G571" s="8"/>
    </row>
    <row r="572" ht="11.25">
      <c r="G572" s="8"/>
    </row>
    <row r="573" ht="11.25">
      <c r="G573" s="8"/>
    </row>
    <row r="574" ht="11.25">
      <c r="G574" s="8"/>
    </row>
    <row r="575" ht="11.25">
      <c r="G575" s="8"/>
    </row>
    <row r="576" ht="11.25">
      <c r="G576" s="8"/>
    </row>
    <row r="577" ht="11.25">
      <c r="G577" s="8"/>
    </row>
    <row r="578" ht="11.25">
      <c r="G578" s="8"/>
    </row>
    <row r="579" ht="11.25">
      <c r="G579" s="8"/>
    </row>
    <row r="580" ht="11.25">
      <c r="G580" s="8"/>
    </row>
    <row r="581" ht="11.25">
      <c r="G581" s="8"/>
    </row>
    <row r="582" ht="11.25">
      <c r="G582" s="8"/>
    </row>
    <row r="583" ht="11.25">
      <c r="G583" s="8"/>
    </row>
    <row r="584" ht="11.25">
      <c r="G584" s="8"/>
    </row>
    <row r="585" ht="11.25">
      <c r="G585" s="8"/>
    </row>
    <row r="586" ht="11.25">
      <c r="G586" s="8"/>
    </row>
    <row r="587" ht="11.25">
      <c r="G587" s="8"/>
    </row>
    <row r="588" ht="11.25">
      <c r="G588" s="8"/>
    </row>
    <row r="589" ht="11.25">
      <c r="G589" s="8"/>
    </row>
    <row r="590" ht="11.25">
      <c r="G590" s="8"/>
    </row>
    <row r="591" ht="11.25">
      <c r="G591" s="8"/>
    </row>
    <row r="592" ht="11.25">
      <c r="G592" s="8"/>
    </row>
    <row r="593" ht="11.25">
      <c r="G593" s="8"/>
    </row>
    <row r="594" ht="11.25">
      <c r="G594" s="8"/>
    </row>
    <row r="595" ht="11.25">
      <c r="G595" s="8"/>
    </row>
    <row r="596" ht="11.25">
      <c r="G596" s="8"/>
    </row>
    <row r="597" ht="11.25">
      <c r="G597" s="8"/>
    </row>
    <row r="598" ht="11.25">
      <c r="G598" s="8"/>
    </row>
    <row r="599" ht="11.25">
      <c r="G599" s="8"/>
    </row>
    <row r="600" ht="11.25">
      <c r="G600" s="8"/>
    </row>
    <row r="601" ht="11.25">
      <c r="G601" s="8"/>
    </row>
    <row r="602" ht="11.25">
      <c r="G602" s="8"/>
    </row>
    <row r="603" ht="11.25">
      <c r="G603" s="8"/>
    </row>
    <row r="604" ht="11.25">
      <c r="G604" s="8"/>
    </row>
    <row r="605" ht="11.25">
      <c r="G605" s="8"/>
    </row>
    <row r="606" ht="11.25">
      <c r="G606" s="8"/>
    </row>
    <row r="607" ht="11.25">
      <c r="G607" s="8"/>
    </row>
    <row r="608" ht="11.25">
      <c r="G608" s="8"/>
    </row>
    <row r="609" ht="11.25">
      <c r="G609" s="8"/>
    </row>
    <row r="610" ht="11.25">
      <c r="G610" s="8"/>
    </row>
    <row r="611" ht="11.25">
      <c r="G611" s="8"/>
    </row>
    <row r="612" ht="11.25">
      <c r="G612" s="8"/>
    </row>
    <row r="613" ht="11.25">
      <c r="G613" s="8"/>
    </row>
    <row r="614" ht="11.25">
      <c r="G614" s="8"/>
    </row>
    <row r="615" ht="11.25">
      <c r="G615" s="8"/>
    </row>
    <row r="616" ht="11.25">
      <c r="G616" s="8"/>
    </row>
    <row r="617" ht="11.25">
      <c r="G617" s="8"/>
    </row>
    <row r="618" ht="11.25">
      <c r="G618" s="8"/>
    </row>
    <row r="619" ht="11.25">
      <c r="G619" s="8"/>
    </row>
    <row r="620" ht="11.25">
      <c r="G620" s="8"/>
    </row>
    <row r="621" ht="11.25">
      <c r="G621" s="8"/>
    </row>
    <row r="622" ht="11.25">
      <c r="G622" s="8"/>
    </row>
    <row r="623" ht="11.25">
      <c r="G623" s="8"/>
    </row>
    <row r="624" ht="11.25">
      <c r="G624" s="8"/>
    </row>
    <row r="625" ht="11.25">
      <c r="G625" s="8"/>
    </row>
    <row r="626" ht="11.25">
      <c r="G626" s="8"/>
    </row>
    <row r="627" ht="11.25">
      <c r="G627" s="8"/>
    </row>
    <row r="628" ht="11.25">
      <c r="G628" s="8"/>
    </row>
    <row r="629" ht="11.25">
      <c r="G629" s="8"/>
    </row>
    <row r="630" ht="11.25">
      <c r="G630" s="8"/>
    </row>
    <row r="631" ht="11.25">
      <c r="G631" s="8"/>
    </row>
    <row r="632" ht="11.25">
      <c r="G632" s="8"/>
    </row>
    <row r="633" ht="11.25">
      <c r="G633" s="8"/>
    </row>
    <row r="634" ht="11.25">
      <c r="G634" s="8"/>
    </row>
    <row r="635" ht="11.25">
      <c r="G635" s="8"/>
    </row>
    <row r="636" ht="11.25">
      <c r="G636" s="8"/>
    </row>
    <row r="637" ht="11.25">
      <c r="G637" s="8"/>
    </row>
    <row r="638" ht="11.25">
      <c r="G638" s="8"/>
    </row>
    <row r="639" ht="11.25">
      <c r="G639" s="8"/>
    </row>
    <row r="640" ht="11.25">
      <c r="G640" s="8"/>
    </row>
    <row r="641" ht="11.25">
      <c r="G641" s="8"/>
    </row>
    <row r="642" ht="11.25">
      <c r="G642" s="8"/>
    </row>
    <row r="643" ht="11.25">
      <c r="G643" s="8"/>
    </row>
    <row r="644" ht="11.25">
      <c r="G644" s="8"/>
    </row>
    <row r="645" ht="11.25">
      <c r="G645" s="8"/>
    </row>
    <row r="646" ht="11.25">
      <c r="G646" s="8"/>
    </row>
    <row r="647" ht="11.25">
      <c r="G647" s="8"/>
    </row>
    <row r="648" ht="11.25">
      <c r="G648" s="8"/>
    </row>
    <row r="649" ht="11.25">
      <c r="G649" s="8"/>
    </row>
    <row r="650" ht="11.25">
      <c r="G650" s="8"/>
    </row>
    <row r="651" ht="11.25">
      <c r="G651" s="8"/>
    </row>
    <row r="652" ht="11.25">
      <c r="G652" s="8"/>
    </row>
    <row r="653" ht="11.25">
      <c r="G653" s="8"/>
    </row>
    <row r="654" ht="11.25">
      <c r="G654" s="8"/>
    </row>
    <row r="655" ht="11.25">
      <c r="G655" s="8"/>
    </row>
    <row r="656" ht="11.25">
      <c r="G656" s="8"/>
    </row>
    <row r="657" ht="11.25">
      <c r="G657" s="8"/>
    </row>
    <row r="658" ht="11.25">
      <c r="G658" s="8"/>
    </row>
    <row r="659" ht="11.25">
      <c r="G659" s="8"/>
    </row>
    <row r="660" ht="11.25">
      <c r="G660" s="8"/>
    </row>
    <row r="661" ht="11.25">
      <c r="G661" s="8"/>
    </row>
    <row r="662" ht="11.25">
      <c r="G662" s="8"/>
    </row>
    <row r="663" ht="11.25">
      <c r="G663" s="8"/>
    </row>
    <row r="664" ht="11.25">
      <c r="G664" s="8"/>
    </row>
    <row r="665" ht="11.25">
      <c r="G665" s="8"/>
    </row>
    <row r="666" ht="11.25">
      <c r="G666" s="8"/>
    </row>
    <row r="667" ht="11.25">
      <c r="G667" s="8"/>
    </row>
    <row r="668" ht="11.25">
      <c r="G668" s="8"/>
    </row>
    <row r="669" ht="11.25">
      <c r="G669" s="8"/>
    </row>
    <row r="670" ht="11.25">
      <c r="G670" s="8"/>
    </row>
    <row r="671" ht="11.25">
      <c r="G671" s="8"/>
    </row>
    <row r="672" ht="11.25">
      <c r="G672" s="8"/>
    </row>
    <row r="673" ht="11.25">
      <c r="G673" s="8"/>
    </row>
    <row r="674" ht="11.25">
      <c r="G674" s="8"/>
    </row>
    <row r="675" ht="11.25">
      <c r="G675" s="8"/>
    </row>
    <row r="676" ht="11.25">
      <c r="G676" s="8"/>
    </row>
    <row r="677" ht="11.25">
      <c r="G677" s="8"/>
    </row>
    <row r="678" ht="11.25">
      <c r="G678" s="8"/>
    </row>
    <row r="679" ht="11.25">
      <c r="G679" s="8"/>
    </row>
    <row r="680" ht="11.25">
      <c r="G680" s="8"/>
    </row>
    <row r="681" ht="11.25">
      <c r="G681" s="8"/>
    </row>
    <row r="682" ht="11.25">
      <c r="G682" s="8"/>
    </row>
    <row r="683" ht="11.25">
      <c r="G683" s="8"/>
    </row>
    <row r="684" ht="11.25">
      <c r="G684" s="8"/>
    </row>
    <row r="685" ht="11.25">
      <c r="G685" s="8"/>
    </row>
    <row r="686" ht="11.25">
      <c r="G686" s="8"/>
    </row>
    <row r="687" ht="11.25">
      <c r="G687" s="8"/>
    </row>
    <row r="688" ht="11.25">
      <c r="G688" s="8"/>
    </row>
    <row r="689" ht="11.25">
      <c r="G689" s="8"/>
    </row>
    <row r="690" ht="11.25">
      <c r="G690" s="8"/>
    </row>
    <row r="691" ht="11.25">
      <c r="G691" s="8"/>
    </row>
    <row r="692" ht="11.25">
      <c r="G692" s="8"/>
    </row>
    <row r="693" ht="11.25">
      <c r="G693" s="8"/>
    </row>
    <row r="694" ht="11.25">
      <c r="G694" s="8"/>
    </row>
    <row r="695" ht="11.25">
      <c r="G695" s="8"/>
    </row>
    <row r="696" ht="11.25">
      <c r="G696" s="8"/>
    </row>
    <row r="697" ht="11.25">
      <c r="G697" s="8"/>
    </row>
    <row r="698" ht="11.25">
      <c r="G698" s="8"/>
    </row>
    <row r="699" ht="11.25">
      <c r="G699" s="8"/>
    </row>
    <row r="700" ht="11.25">
      <c r="G700" s="8"/>
    </row>
    <row r="701" ht="11.25">
      <c r="G701" s="8"/>
    </row>
    <row r="702" ht="11.25">
      <c r="G702" s="8"/>
    </row>
    <row r="703" ht="11.25">
      <c r="G703" s="8"/>
    </row>
    <row r="704" ht="11.25">
      <c r="G704" s="8"/>
    </row>
    <row r="705" ht="11.25">
      <c r="G705" s="8"/>
    </row>
    <row r="706" ht="11.25">
      <c r="G706" s="8"/>
    </row>
    <row r="707" ht="11.25">
      <c r="G707" s="8"/>
    </row>
    <row r="708" ht="11.25">
      <c r="G708" s="8"/>
    </row>
    <row r="709" ht="11.25">
      <c r="G709" s="8"/>
    </row>
    <row r="710" ht="11.25">
      <c r="G710" s="8"/>
    </row>
    <row r="711" ht="11.25">
      <c r="G711" s="8"/>
    </row>
    <row r="712" ht="11.25">
      <c r="G712" s="8"/>
    </row>
    <row r="713" ht="11.25">
      <c r="G713" s="8"/>
    </row>
    <row r="714" ht="11.25">
      <c r="G714" s="8"/>
    </row>
    <row r="715" ht="11.25">
      <c r="G715" s="8"/>
    </row>
    <row r="716" ht="11.25">
      <c r="G716" s="8"/>
    </row>
    <row r="717" ht="11.25">
      <c r="G717" s="8"/>
    </row>
    <row r="718" ht="11.25">
      <c r="G718" s="8"/>
    </row>
    <row r="719" ht="11.25">
      <c r="G719" s="8"/>
    </row>
    <row r="720" ht="11.25">
      <c r="G720" s="8"/>
    </row>
    <row r="721" ht="11.25">
      <c r="G721" s="8"/>
    </row>
    <row r="722" ht="11.25">
      <c r="G722" s="8"/>
    </row>
    <row r="723" ht="11.25">
      <c r="G723" s="8"/>
    </row>
    <row r="724" ht="11.25">
      <c r="G724" s="8"/>
    </row>
    <row r="725" ht="11.25">
      <c r="G725" s="8"/>
    </row>
    <row r="726" ht="11.25">
      <c r="G726" s="8"/>
    </row>
    <row r="727" ht="11.25">
      <c r="G727" s="8"/>
    </row>
    <row r="728" ht="11.25">
      <c r="G728" s="8"/>
    </row>
    <row r="729" ht="11.25">
      <c r="G729" s="8"/>
    </row>
    <row r="730" ht="11.25">
      <c r="G730" s="8"/>
    </row>
    <row r="731" ht="11.25">
      <c r="G731" s="8"/>
    </row>
    <row r="732" ht="11.25">
      <c r="G732" s="8"/>
    </row>
    <row r="733" ht="11.25">
      <c r="G733" s="8"/>
    </row>
    <row r="734" ht="11.25">
      <c r="G734" s="8"/>
    </row>
    <row r="735" ht="11.25">
      <c r="G735" s="8"/>
    </row>
    <row r="736" ht="11.25">
      <c r="G736" s="8"/>
    </row>
    <row r="737" ht="11.25">
      <c r="G737" s="8"/>
    </row>
    <row r="738" ht="11.25">
      <c r="G738" s="8"/>
    </row>
    <row r="739" ht="11.25">
      <c r="G739" s="8"/>
    </row>
    <row r="740" ht="11.25">
      <c r="G740" s="8"/>
    </row>
    <row r="741" ht="11.25">
      <c r="G741" s="8"/>
    </row>
    <row r="742" ht="11.25">
      <c r="G742" s="8"/>
    </row>
    <row r="743" ht="11.25">
      <c r="G743" s="8"/>
    </row>
    <row r="744" ht="11.25">
      <c r="G744" s="8"/>
    </row>
    <row r="745" ht="11.25">
      <c r="G745" s="8"/>
    </row>
    <row r="746" ht="11.25">
      <c r="G746" s="8"/>
    </row>
    <row r="747" ht="11.25">
      <c r="G747" s="8"/>
    </row>
    <row r="748" ht="11.25">
      <c r="G748" s="8"/>
    </row>
    <row r="749" ht="11.25">
      <c r="G749" s="8"/>
    </row>
    <row r="750" ht="11.25">
      <c r="G750" s="8"/>
    </row>
    <row r="751" ht="11.25">
      <c r="G751" s="8"/>
    </row>
    <row r="752" ht="11.25">
      <c r="G752" s="8"/>
    </row>
    <row r="753" ht="11.25">
      <c r="G753" s="8"/>
    </row>
    <row r="754" ht="11.25">
      <c r="G754" s="8"/>
    </row>
    <row r="755" ht="11.25">
      <c r="G755" s="8"/>
    </row>
    <row r="756" ht="11.25">
      <c r="G756" s="8"/>
    </row>
    <row r="757" ht="11.25">
      <c r="G757" s="8"/>
    </row>
    <row r="758" ht="11.25">
      <c r="G758" s="8"/>
    </row>
    <row r="759" ht="11.25">
      <c r="G759" s="8"/>
    </row>
    <row r="760" ht="11.25">
      <c r="G760" s="8"/>
    </row>
    <row r="761" ht="11.25">
      <c r="G761" s="8"/>
    </row>
    <row r="762" ht="11.25">
      <c r="G762" s="8"/>
    </row>
    <row r="763" ht="11.25">
      <c r="G763" s="8"/>
    </row>
    <row r="764" ht="11.25">
      <c r="G764" s="8"/>
    </row>
    <row r="765" ht="11.25">
      <c r="G765" s="8"/>
    </row>
    <row r="766" ht="11.25">
      <c r="G766" s="8"/>
    </row>
    <row r="767" ht="11.25">
      <c r="G767" s="8"/>
    </row>
    <row r="768" ht="11.25">
      <c r="G768" s="8"/>
    </row>
    <row r="769" ht="11.25">
      <c r="G769" s="8"/>
    </row>
    <row r="770" ht="11.25">
      <c r="G770" s="8"/>
    </row>
    <row r="771" ht="11.25">
      <c r="G771" s="8"/>
    </row>
    <row r="772" ht="11.25">
      <c r="G772" s="8"/>
    </row>
    <row r="773" ht="11.25">
      <c r="G773" s="8"/>
    </row>
    <row r="774" ht="11.25">
      <c r="G774" s="8"/>
    </row>
    <row r="775" ht="11.25">
      <c r="G775" s="8"/>
    </row>
    <row r="776" ht="11.25">
      <c r="G776" s="8"/>
    </row>
    <row r="777" ht="11.25">
      <c r="G777" s="8"/>
    </row>
    <row r="778" ht="11.25">
      <c r="G778" s="8"/>
    </row>
    <row r="779" ht="11.25">
      <c r="G779" s="8"/>
    </row>
    <row r="780" ht="11.25">
      <c r="G780" s="8"/>
    </row>
    <row r="781" ht="11.25">
      <c r="G781" s="8"/>
    </row>
    <row r="782" ht="11.25">
      <c r="G782" s="8"/>
    </row>
    <row r="783" ht="11.25">
      <c r="G783" s="8"/>
    </row>
    <row r="784" ht="11.25">
      <c r="G784" s="8"/>
    </row>
    <row r="785" ht="11.25">
      <c r="G785" s="8"/>
    </row>
    <row r="786" ht="11.25">
      <c r="G786" s="8"/>
    </row>
    <row r="787" ht="11.25">
      <c r="G787" s="8"/>
    </row>
    <row r="788" ht="11.25">
      <c r="G788" s="8"/>
    </row>
    <row r="789" ht="11.25">
      <c r="G789" s="8"/>
    </row>
    <row r="790" ht="11.25">
      <c r="G790" s="8"/>
    </row>
    <row r="791" ht="11.25">
      <c r="G791" s="8"/>
    </row>
    <row r="792" ht="11.25">
      <c r="G792" s="8"/>
    </row>
    <row r="793" ht="11.25">
      <c r="G793" s="8"/>
    </row>
    <row r="794" ht="11.25">
      <c r="G794" s="8"/>
    </row>
    <row r="795" ht="11.25">
      <c r="G795" s="8"/>
    </row>
    <row r="796" ht="11.25">
      <c r="G796" s="8"/>
    </row>
    <row r="797" ht="11.25">
      <c r="G797" s="8"/>
    </row>
    <row r="798" ht="11.25">
      <c r="G798" s="8"/>
    </row>
    <row r="799" ht="11.25">
      <c r="G799" s="8"/>
    </row>
    <row r="800" ht="11.25">
      <c r="G800" s="8"/>
    </row>
    <row r="801" ht="11.25">
      <c r="G801" s="8"/>
    </row>
    <row r="802" ht="11.25">
      <c r="G802" s="8"/>
    </row>
    <row r="803" ht="11.25">
      <c r="G803" s="8"/>
    </row>
    <row r="804" ht="11.25">
      <c r="G804" s="8"/>
    </row>
    <row r="805" ht="11.25">
      <c r="G805" s="8"/>
    </row>
    <row r="806" ht="11.25">
      <c r="G806" s="8"/>
    </row>
    <row r="807" ht="11.25">
      <c r="G807" s="8"/>
    </row>
    <row r="808" ht="11.25">
      <c r="G808" s="8"/>
    </row>
    <row r="809" ht="11.25">
      <c r="G809" s="8"/>
    </row>
    <row r="810" ht="11.25">
      <c r="G810" s="8"/>
    </row>
    <row r="811" ht="11.25">
      <c r="G811" s="8"/>
    </row>
    <row r="812" ht="11.25">
      <c r="G812" s="8"/>
    </row>
    <row r="813" ht="11.25">
      <c r="G813" s="8"/>
    </row>
    <row r="814" ht="11.25">
      <c r="G814" s="8"/>
    </row>
    <row r="815" ht="11.25">
      <c r="G815" s="8"/>
    </row>
    <row r="816" ht="11.25">
      <c r="G816" s="8"/>
    </row>
    <row r="817" ht="11.25">
      <c r="G817" s="8"/>
    </row>
    <row r="818" ht="11.25">
      <c r="G818" s="8"/>
    </row>
    <row r="819" ht="11.25">
      <c r="G819" s="8"/>
    </row>
    <row r="820" ht="11.25">
      <c r="G820" s="8"/>
    </row>
    <row r="821" ht="11.25">
      <c r="G821" s="8"/>
    </row>
    <row r="822" ht="11.25">
      <c r="G822" s="8"/>
    </row>
    <row r="823" ht="11.25">
      <c r="G823" s="8"/>
    </row>
    <row r="824" ht="11.25">
      <c r="G824" s="8"/>
    </row>
    <row r="825" ht="11.25">
      <c r="G825" s="8"/>
    </row>
    <row r="826" ht="11.25">
      <c r="G826" s="8"/>
    </row>
    <row r="827" ht="11.25">
      <c r="G827" s="8"/>
    </row>
    <row r="828" ht="11.25">
      <c r="G828" s="8"/>
    </row>
    <row r="829" ht="11.25">
      <c r="G829" s="8"/>
    </row>
    <row r="830" ht="11.25">
      <c r="G830" s="8"/>
    </row>
    <row r="831" ht="11.25">
      <c r="G831" s="8"/>
    </row>
    <row r="832" ht="11.25">
      <c r="G832" s="8"/>
    </row>
    <row r="833" ht="11.25">
      <c r="G833" s="8"/>
    </row>
    <row r="834" ht="11.25">
      <c r="G834" s="8"/>
    </row>
    <row r="835" ht="11.25">
      <c r="G835" s="8"/>
    </row>
    <row r="836" ht="11.25">
      <c r="G836" s="8"/>
    </row>
    <row r="837" ht="11.25">
      <c r="G837" s="8"/>
    </row>
    <row r="838" ht="11.25">
      <c r="G838" s="8"/>
    </row>
    <row r="839" ht="11.25">
      <c r="G839" s="8"/>
    </row>
    <row r="840" ht="11.25">
      <c r="G840" s="8"/>
    </row>
    <row r="841" ht="11.25">
      <c r="G841" s="8"/>
    </row>
    <row r="842" ht="11.25">
      <c r="G842" s="8"/>
    </row>
    <row r="843" ht="11.25">
      <c r="G843" s="8"/>
    </row>
    <row r="844" ht="11.25">
      <c r="G844" s="8"/>
    </row>
    <row r="845" ht="11.25">
      <c r="G845" s="8"/>
    </row>
    <row r="846" ht="11.25">
      <c r="G846" s="8"/>
    </row>
    <row r="847" ht="11.25">
      <c r="G847" s="8"/>
    </row>
    <row r="848" ht="11.25">
      <c r="G848" s="8"/>
    </row>
    <row r="849" ht="11.25">
      <c r="G849" s="8"/>
    </row>
    <row r="850" ht="11.25">
      <c r="G850" s="8"/>
    </row>
    <row r="851" ht="11.25">
      <c r="G851" s="8"/>
    </row>
    <row r="852" ht="11.25">
      <c r="G852" s="8"/>
    </row>
    <row r="853" ht="11.25">
      <c r="G853" s="8"/>
    </row>
    <row r="854" ht="11.25">
      <c r="G854" s="8"/>
    </row>
    <row r="855" ht="11.25">
      <c r="G855" s="8"/>
    </row>
    <row r="856" ht="11.25">
      <c r="G856" s="8"/>
    </row>
    <row r="857" ht="11.25">
      <c r="G857" s="8"/>
    </row>
    <row r="858" ht="11.25">
      <c r="G858" s="8"/>
    </row>
    <row r="859" ht="11.25">
      <c r="G859" s="8"/>
    </row>
    <row r="860" ht="11.25">
      <c r="G860" s="8"/>
    </row>
    <row r="861" ht="11.25">
      <c r="G861" s="8"/>
    </row>
    <row r="862" ht="11.25">
      <c r="G862" s="8"/>
    </row>
    <row r="863" ht="11.25">
      <c r="G863" s="8"/>
    </row>
    <row r="864" ht="11.25">
      <c r="G864" s="8"/>
    </row>
    <row r="865" ht="11.25">
      <c r="G865" s="8"/>
    </row>
    <row r="866" ht="11.25">
      <c r="G866" s="8"/>
    </row>
    <row r="867" ht="11.25">
      <c r="G867" s="8"/>
    </row>
    <row r="868" ht="11.25">
      <c r="G868" s="8"/>
    </row>
    <row r="869" ht="11.25">
      <c r="G869" s="8"/>
    </row>
    <row r="870" ht="11.25">
      <c r="G870" s="8"/>
    </row>
    <row r="871" ht="11.25">
      <c r="G871" s="8"/>
    </row>
    <row r="872" ht="11.25">
      <c r="G872" s="8"/>
    </row>
    <row r="873" ht="11.25">
      <c r="G873" s="8"/>
    </row>
    <row r="874" ht="11.25">
      <c r="G874" s="8"/>
    </row>
    <row r="875" ht="11.25">
      <c r="G875" s="8"/>
    </row>
    <row r="876" ht="11.25">
      <c r="G876" s="8"/>
    </row>
    <row r="877" ht="11.25">
      <c r="G877" s="8"/>
    </row>
    <row r="878" ht="11.25">
      <c r="G878" s="8"/>
    </row>
    <row r="879" ht="11.25">
      <c r="G879" s="8"/>
    </row>
    <row r="880" ht="11.25">
      <c r="G880" s="8"/>
    </row>
    <row r="881" ht="11.25">
      <c r="G881" s="8"/>
    </row>
    <row r="882" ht="11.25">
      <c r="G882" s="8"/>
    </row>
    <row r="883" ht="11.25">
      <c r="G883" s="8"/>
    </row>
    <row r="884" ht="11.25">
      <c r="G884" s="8"/>
    </row>
    <row r="885" ht="11.25">
      <c r="G885" s="8"/>
    </row>
    <row r="886" ht="11.25">
      <c r="G886" s="8"/>
    </row>
    <row r="887" ht="11.25">
      <c r="G887" s="8"/>
    </row>
    <row r="888" ht="11.25">
      <c r="G888" s="8"/>
    </row>
    <row r="889" ht="11.25">
      <c r="G889" s="8"/>
    </row>
    <row r="890" ht="11.25">
      <c r="G890" s="8"/>
    </row>
    <row r="891" ht="11.25">
      <c r="G891" s="8"/>
    </row>
    <row r="892" ht="11.25">
      <c r="G892" s="8"/>
    </row>
    <row r="893" ht="11.25">
      <c r="G893" s="8"/>
    </row>
    <row r="894" ht="11.25">
      <c r="G894" s="8"/>
    </row>
    <row r="895" ht="11.25">
      <c r="G895" s="8"/>
    </row>
    <row r="896" ht="11.25">
      <c r="G896" s="8"/>
    </row>
    <row r="897" ht="11.25">
      <c r="G897" s="8"/>
    </row>
    <row r="898" ht="11.25">
      <c r="G898" s="8"/>
    </row>
    <row r="899" ht="11.25">
      <c r="G899" s="8"/>
    </row>
    <row r="900" ht="11.25">
      <c r="G900" s="8"/>
    </row>
    <row r="901" ht="11.25">
      <c r="G901" s="8"/>
    </row>
    <row r="902" ht="11.25">
      <c r="G902" s="8"/>
    </row>
    <row r="903" ht="11.25">
      <c r="G903" s="8"/>
    </row>
    <row r="904" ht="11.25">
      <c r="G904" s="8"/>
    </row>
    <row r="905" ht="11.25">
      <c r="G905" s="8"/>
    </row>
    <row r="906" ht="11.25">
      <c r="G906" s="8"/>
    </row>
    <row r="907" ht="11.25">
      <c r="G907" s="8"/>
    </row>
    <row r="908" ht="11.25">
      <c r="G908" s="8"/>
    </row>
    <row r="909" ht="11.25">
      <c r="G909" s="8"/>
    </row>
    <row r="910" ht="11.25">
      <c r="G910" s="8"/>
    </row>
    <row r="911" ht="11.25">
      <c r="G911" s="8"/>
    </row>
    <row r="912" ht="11.25">
      <c r="G912" s="8"/>
    </row>
    <row r="913" ht="11.25">
      <c r="G913" s="8"/>
    </row>
    <row r="914" ht="11.25">
      <c r="G914" s="8"/>
    </row>
    <row r="915" ht="11.25">
      <c r="G915" s="8"/>
    </row>
    <row r="916" ht="11.25">
      <c r="G916" s="8"/>
    </row>
    <row r="917" ht="11.25">
      <c r="G917" s="8"/>
    </row>
    <row r="918" ht="11.25">
      <c r="G918" s="8"/>
    </row>
    <row r="919" ht="11.25">
      <c r="G919" s="8"/>
    </row>
    <row r="920" ht="11.25">
      <c r="G920" s="8"/>
    </row>
    <row r="921" ht="11.25">
      <c r="G921" s="8"/>
    </row>
    <row r="922" ht="11.25">
      <c r="G922" s="8"/>
    </row>
    <row r="923" ht="11.25">
      <c r="G923" s="8"/>
    </row>
    <row r="924" ht="11.25">
      <c r="G924" s="8"/>
    </row>
    <row r="925" ht="11.25">
      <c r="G925" s="8"/>
    </row>
    <row r="926" ht="11.25">
      <c r="G926" s="8"/>
    </row>
    <row r="927" ht="11.25">
      <c r="G927" s="8"/>
    </row>
    <row r="928" ht="11.25">
      <c r="G928" s="8"/>
    </row>
    <row r="929" ht="11.25">
      <c r="G929" s="8"/>
    </row>
    <row r="930" ht="11.25">
      <c r="G930" s="8"/>
    </row>
    <row r="931" ht="11.25">
      <c r="G931" s="8"/>
    </row>
    <row r="932" ht="11.25">
      <c r="G932" s="8"/>
    </row>
    <row r="933" ht="11.25">
      <c r="G933" s="8"/>
    </row>
    <row r="934" ht="11.25">
      <c r="G934" s="8"/>
    </row>
    <row r="935" ht="11.25">
      <c r="G935" s="8"/>
    </row>
    <row r="936" ht="11.25">
      <c r="G936" s="8"/>
    </row>
    <row r="937" ht="11.25">
      <c r="G937" s="8"/>
    </row>
    <row r="938" ht="11.25">
      <c r="G938" s="8"/>
    </row>
    <row r="939" ht="11.25">
      <c r="G939" s="8"/>
    </row>
    <row r="940" ht="11.25">
      <c r="G940" s="8"/>
    </row>
    <row r="941" ht="11.25">
      <c r="G941" s="8"/>
    </row>
    <row r="942" ht="11.25">
      <c r="G942" s="8"/>
    </row>
    <row r="943" ht="11.25">
      <c r="G943" s="8"/>
    </row>
    <row r="944" ht="11.25">
      <c r="G944" s="8"/>
    </row>
    <row r="945" ht="11.25">
      <c r="G945" s="8"/>
    </row>
    <row r="946" ht="11.25">
      <c r="G946" s="8"/>
    </row>
    <row r="947" ht="11.25">
      <c r="G947" s="8"/>
    </row>
    <row r="948" ht="11.25">
      <c r="G948" s="8"/>
    </row>
    <row r="949" ht="11.25">
      <c r="G949" s="8"/>
    </row>
    <row r="950" ht="11.25">
      <c r="G950" s="8"/>
    </row>
    <row r="951" ht="11.25">
      <c r="G951" s="8"/>
    </row>
    <row r="952" ht="11.25">
      <c r="G952" s="8"/>
    </row>
    <row r="953" ht="11.25">
      <c r="G953" s="8"/>
    </row>
    <row r="954" ht="11.25">
      <c r="G954" s="8"/>
    </row>
    <row r="955" ht="11.25">
      <c r="G955" s="8"/>
    </row>
    <row r="956" ht="11.25">
      <c r="G956" s="8"/>
    </row>
    <row r="957" ht="11.25">
      <c r="G957" s="8"/>
    </row>
    <row r="958" ht="11.25">
      <c r="G958" s="8"/>
    </row>
    <row r="959" ht="11.25">
      <c r="G959" s="8"/>
    </row>
    <row r="960" ht="11.25">
      <c r="G960" s="8"/>
    </row>
    <row r="961" ht="11.25">
      <c r="G961" s="8"/>
    </row>
    <row r="962" ht="11.25">
      <c r="G962" s="8"/>
    </row>
    <row r="963" ht="11.25">
      <c r="G963" s="8"/>
    </row>
    <row r="964" ht="11.25">
      <c r="G964" s="8"/>
    </row>
    <row r="965" ht="11.25">
      <c r="G965" s="8"/>
    </row>
    <row r="966" ht="11.25">
      <c r="G966" s="8"/>
    </row>
    <row r="967" ht="11.25">
      <c r="G967" s="8"/>
    </row>
    <row r="968" ht="11.25">
      <c r="G968" s="8"/>
    </row>
    <row r="969" ht="11.25">
      <c r="G969" s="8"/>
    </row>
    <row r="970" ht="11.25">
      <c r="G970" s="8"/>
    </row>
    <row r="971" ht="11.25">
      <c r="G971" s="8"/>
    </row>
    <row r="972" ht="11.25">
      <c r="G972" s="8"/>
    </row>
    <row r="973" ht="11.25">
      <c r="G973" s="8"/>
    </row>
    <row r="974" ht="11.25">
      <c r="G974" s="8"/>
    </row>
    <row r="975" ht="11.25">
      <c r="G975" s="8"/>
    </row>
    <row r="976" ht="11.25">
      <c r="G976" s="8"/>
    </row>
    <row r="977" ht="11.25">
      <c r="G977" s="8"/>
    </row>
    <row r="978" ht="11.25">
      <c r="G978" s="8"/>
    </row>
    <row r="979" ht="11.25">
      <c r="G979" s="8"/>
    </row>
    <row r="980" ht="11.25">
      <c r="G980" s="8"/>
    </row>
    <row r="981" ht="11.25">
      <c r="G981" s="8"/>
    </row>
    <row r="982" ht="11.25">
      <c r="G982" s="8"/>
    </row>
    <row r="983" ht="11.25">
      <c r="G983" s="8"/>
    </row>
    <row r="984" ht="11.25">
      <c r="G984" s="8"/>
    </row>
    <row r="985" ht="11.25">
      <c r="G985" s="8"/>
    </row>
    <row r="986" ht="11.25">
      <c r="G986" s="8"/>
    </row>
    <row r="987" ht="11.25">
      <c r="G987" s="8"/>
    </row>
    <row r="988" ht="11.25">
      <c r="G988" s="8"/>
    </row>
    <row r="989" ht="11.25">
      <c r="G989" s="8"/>
    </row>
    <row r="990" ht="11.25">
      <c r="G990" s="8"/>
    </row>
    <row r="991" ht="11.25">
      <c r="G991" s="8"/>
    </row>
    <row r="992" ht="11.25">
      <c r="G992" s="8"/>
    </row>
    <row r="993" ht="11.25">
      <c r="G993" s="8"/>
    </row>
    <row r="994" ht="11.25">
      <c r="G994" s="8"/>
    </row>
    <row r="995" ht="11.25">
      <c r="G995" s="8"/>
    </row>
    <row r="996" ht="11.25">
      <c r="G996" s="8"/>
    </row>
    <row r="997" ht="11.25">
      <c r="G997" s="8"/>
    </row>
    <row r="998" ht="11.25">
      <c r="G998" s="8"/>
    </row>
    <row r="999" ht="11.25">
      <c r="G999" s="8"/>
    </row>
    <row r="1000" ht="11.25">
      <c r="G1000" s="8"/>
    </row>
    <row r="1001" ht="11.25">
      <c r="G1001" s="8"/>
    </row>
    <row r="1002" ht="11.25">
      <c r="G1002" s="8"/>
    </row>
    <row r="1003" ht="11.25">
      <c r="G1003" s="8"/>
    </row>
    <row r="1004" ht="11.25">
      <c r="G1004" s="8"/>
    </row>
    <row r="1005" ht="11.25">
      <c r="G1005" s="8"/>
    </row>
    <row r="1006" ht="11.25">
      <c r="G1006" s="8"/>
    </row>
    <row r="1007" ht="11.25">
      <c r="G1007" s="8"/>
    </row>
    <row r="1008" ht="11.25">
      <c r="G1008" s="8"/>
    </row>
    <row r="1009" ht="11.25">
      <c r="G1009" s="8"/>
    </row>
    <row r="1010" ht="11.25">
      <c r="G1010" s="8"/>
    </row>
    <row r="1011" ht="11.25">
      <c r="G1011" s="8"/>
    </row>
    <row r="1012" ht="11.25">
      <c r="G1012" s="8"/>
    </row>
    <row r="1013" ht="11.25">
      <c r="G1013" s="8"/>
    </row>
    <row r="1014" ht="11.25">
      <c r="G1014" s="8"/>
    </row>
    <row r="1015" ht="11.25">
      <c r="G1015" s="8"/>
    </row>
    <row r="1016" ht="11.25">
      <c r="G1016" s="8"/>
    </row>
    <row r="1017" ht="11.25">
      <c r="G1017" s="8"/>
    </row>
    <row r="1018" ht="11.25">
      <c r="G1018" s="8"/>
    </row>
    <row r="1019" ht="11.25">
      <c r="G1019" s="8"/>
    </row>
    <row r="1020" ht="11.25">
      <c r="G1020" s="8"/>
    </row>
    <row r="1021" ht="11.25">
      <c r="G1021" s="8"/>
    </row>
    <row r="1022" ht="11.25">
      <c r="G1022" s="8"/>
    </row>
    <row r="1023" ht="11.25">
      <c r="G1023" s="8"/>
    </row>
    <row r="1024" ht="11.25">
      <c r="G1024" s="8"/>
    </row>
    <row r="1025" ht="11.25">
      <c r="G1025" s="8"/>
    </row>
    <row r="1026" ht="11.25">
      <c r="G1026" s="8"/>
    </row>
    <row r="1027" ht="11.25">
      <c r="G1027" s="8"/>
    </row>
    <row r="1028" ht="11.25">
      <c r="G1028" s="8"/>
    </row>
    <row r="1029" ht="11.25">
      <c r="G1029" s="8"/>
    </row>
    <row r="1030" ht="11.25">
      <c r="G1030" s="8"/>
    </row>
    <row r="1031" ht="11.25">
      <c r="G1031" s="8"/>
    </row>
    <row r="1032" ht="11.25">
      <c r="G1032" s="8"/>
    </row>
    <row r="1033" ht="11.25">
      <c r="G1033" s="8"/>
    </row>
    <row r="1034" ht="11.25">
      <c r="G1034" s="8"/>
    </row>
    <row r="1035" ht="11.25">
      <c r="G1035" s="8"/>
    </row>
    <row r="1036" ht="11.25">
      <c r="G1036" s="8"/>
    </row>
    <row r="1037" ht="11.25">
      <c r="G1037" s="8"/>
    </row>
    <row r="1038" ht="11.25">
      <c r="G1038" s="8"/>
    </row>
    <row r="1039" ht="11.25">
      <c r="G1039" s="8"/>
    </row>
    <row r="1040" ht="11.25">
      <c r="G1040" s="8"/>
    </row>
    <row r="1041" ht="11.25">
      <c r="G1041" s="8"/>
    </row>
    <row r="1042" ht="11.25">
      <c r="G1042" s="8"/>
    </row>
    <row r="1043" ht="11.25">
      <c r="G1043" s="8"/>
    </row>
    <row r="1044" ht="11.25">
      <c r="G1044" s="8"/>
    </row>
    <row r="1045" ht="11.25">
      <c r="G1045" s="8"/>
    </row>
    <row r="1046" ht="11.25">
      <c r="G1046" s="8"/>
    </row>
    <row r="1047" ht="11.25">
      <c r="G1047" s="8"/>
    </row>
    <row r="1048" ht="11.25">
      <c r="G1048" s="8"/>
    </row>
    <row r="1049" ht="11.25">
      <c r="G1049" s="8"/>
    </row>
    <row r="1050" ht="11.25">
      <c r="G1050" s="8"/>
    </row>
    <row r="1051" ht="11.25">
      <c r="G1051" s="8"/>
    </row>
    <row r="1052" ht="11.25">
      <c r="G1052" s="8"/>
    </row>
    <row r="1053" ht="11.25">
      <c r="G1053" s="8"/>
    </row>
    <row r="1054" ht="11.25">
      <c r="G1054" s="8"/>
    </row>
    <row r="1055" ht="11.25">
      <c r="G1055" s="8"/>
    </row>
    <row r="1056" ht="11.25">
      <c r="G1056" s="8"/>
    </row>
    <row r="1057" ht="11.25">
      <c r="G1057" s="8"/>
    </row>
    <row r="1058" ht="11.25">
      <c r="G1058" s="8"/>
    </row>
    <row r="1059" ht="11.25">
      <c r="G1059" s="8"/>
    </row>
    <row r="1060" ht="11.25">
      <c r="G1060" s="8"/>
    </row>
    <row r="1061" ht="11.25">
      <c r="G1061" s="8"/>
    </row>
    <row r="1062" ht="11.25">
      <c r="G1062" s="8"/>
    </row>
    <row r="1063" ht="11.25">
      <c r="G1063" s="8"/>
    </row>
    <row r="1064" ht="11.25">
      <c r="G1064" s="8"/>
    </row>
    <row r="1065" ht="11.25">
      <c r="G1065" s="8"/>
    </row>
    <row r="1066" ht="11.25">
      <c r="G1066" s="8"/>
    </row>
    <row r="1067" ht="11.25">
      <c r="G1067" s="8"/>
    </row>
    <row r="1068" ht="11.25">
      <c r="G1068" s="8"/>
    </row>
    <row r="1069" ht="11.25">
      <c r="G1069" s="8"/>
    </row>
    <row r="1070" ht="11.25">
      <c r="G1070" s="8"/>
    </row>
    <row r="1071" ht="11.25">
      <c r="G1071" s="8"/>
    </row>
    <row r="1072" ht="11.25">
      <c r="G1072" s="8"/>
    </row>
    <row r="1073" ht="11.25">
      <c r="G1073" s="8"/>
    </row>
    <row r="1074" ht="11.25">
      <c r="G1074" s="8"/>
    </row>
    <row r="1075" ht="11.25">
      <c r="G1075" s="8"/>
    </row>
    <row r="1076" ht="11.25">
      <c r="G1076" s="8"/>
    </row>
    <row r="1077" ht="11.25">
      <c r="G1077" s="8"/>
    </row>
    <row r="1078" ht="11.25">
      <c r="G1078" s="8"/>
    </row>
    <row r="1079" ht="11.25">
      <c r="G1079" s="8"/>
    </row>
    <row r="1080" ht="11.25">
      <c r="G1080" s="8"/>
    </row>
    <row r="1081" ht="11.25">
      <c r="G1081" s="8"/>
    </row>
    <row r="1082" ht="11.25">
      <c r="G1082" s="8"/>
    </row>
    <row r="1083" ht="11.25">
      <c r="G1083" s="8"/>
    </row>
    <row r="1084" ht="11.25">
      <c r="G1084" s="8"/>
    </row>
    <row r="1085" ht="11.25">
      <c r="G1085" s="8"/>
    </row>
    <row r="1086" ht="11.25">
      <c r="G1086" s="8"/>
    </row>
    <row r="1087" ht="11.25">
      <c r="G1087" s="8"/>
    </row>
    <row r="1088" ht="11.25">
      <c r="G1088" s="8"/>
    </row>
    <row r="1089" ht="11.25">
      <c r="G1089" s="8"/>
    </row>
    <row r="1090" ht="11.25">
      <c r="G1090" s="8"/>
    </row>
    <row r="1091" ht="11.25">
      <c r="G1091" s="8"/>
    </row>
    <row r="1092" ht="11.25">
      <c r="G1092" s="8"/>
    </row>
    <row r="1093" ht="11.25">
      <c r="G1093" s="8"/>
    </row>
    <row r="1094" ht="11.25">
      <c r="G1094" s="8"/>
    </row>
    <row r="1095" ht="11.25">
      <c r="G1095" s="8"/>
    </row>
    <row r="1096" ht="11.25">
      <c r="G1096" s="8"/>
    </row>
    <row r="1097" ht="11.25">
      <c r="G1097" s="8"/>
    </row>
    <row r="1098" ht="11.25">
      <c r="G1098" s="8"/>
    </row>
    <row r="1099" ht="11.25">
      <c r="G1099" s="8"/>
    </row>
    <row r="1100" ht="11.25">
      <c r="G1100" s="8"/>
    </row>
    <row r="1101" ht="11.25">
      <c r="G1101" s="8"/>
    </row>
    <row r="1102" ht="11.25">
      <c r="G1102" s="8"/>
    </row>
    <row r="1103" ht="11.25">
      <c r="G1103" s="8"/>
    </row>
    <row r="1104" ht="11.25">
      <c r="G1104" s="8"/>
    </row>
    <row r="1105" ht="11.25">
      <c r="G1105" s="8"/>
    </row>
    <row r="1106" ht="11.25">
      <c r="G1106" s="8"/>
    </row>
    <row r="1107" ht="11.25">
      <c r="G1107" s="8"/>
    </row>
    <row r="1108" ht="11.25">
      <c r="G1108" s="8"/>
    </row>
    <row r="1109" ht="11.25">
      <c r="G1109" s="8"/>
    </row>
    <row r="1110" ht="11.25">
      <c r="G1110" s="8"/>
    </row>
    <row r="1111" ht="11.25">
      <c r="G1111" s="8"/>
    </row>
    <row r="1112" ht="11.25">
      <c r="G1112" s="8"/>
    </row>
    <row r="1113" ht="11.25">
      <c r="G1113" s="8"/>
    </row>
    <row r="1114" ht="11.25">
      <c r="G1114" s="8"/>
    </row>
    <row r="1115" ht="11.25">
      <c r="G1115" s="8"/>
    </row>
    <row r="1116" ht="11.25">
      <c r="G1116" s="8"/>
    </row>
    <row r="1117" ht="11.25">
      <c r="G1117" s="8"/>
    </row>
    <row r="1118" ht="11.25">
      <c r="G1118" s="8"/>
    </row>
    <row r="1119" ht="11.25">
      <c r="G1119" s="8"/>
    </row>
    <row r="1120" ht="11.25">
      <c r="G1120" s="8"/>
    </row>
    <row r="1121" ht="11.25">
      <c r="G1121" s="8"/>
    </row>
    <row r="1122" ht="11.25">
      <c r="G1122" s="8"/>
    </row>
    <row r="1123" ht="11.25">
      <c r="G1123" s="8"/>
    </row>
    <row r="1124" ht="11.25">
      <c r="G1124" s="8"/>
    </row>
    <row r="1125" ht="11.25">
      <c r="G1125" s="8"/>
    </row>
    <row r="1126" ht="11.25">
      <c r="G1126" s="8"/>
    </row>
    <row r="1127" ht="11.25">
      <c r="G1127" s="8"/>
    </row>
    <row r="1128" ht="11.25">
      <c r="G1128" s="8"/>
    </row>
    <row r="1129" ht="11.25">
      <c r="G1129" s="8"/>
    </row>
    <row r="1130" ht="11.25">
      <c r="G1130" s="8"/>
    </row>
    <row r="1131" ht="11.25">
      <c r="G1131" s="8"/>
    </row>
    <row r="1132" ht="11.25">
      <c r="G1132" s="8"/>
    </row>
    <row r="1133" ht="11.25">
      <c r="G1133" s="8"/>
    </row>
    <row r="1134" ht="11.25">
      <c r="G1134" s="8"/>
    </row>
    <row r="1135" ht="11.25">
      <c r="G1135" s="8"/>
    </row>
    <row r="1136" ht="11.25">
      <c r="G1136" s="8"/>
    </row>
    <row r="1137" ht="11.25">
      <c r="G1137" s="8"/>
    </row>
    <row r="1138" ht="11.25">
      <c r="G1138" s="8"/>
    </row>
    <row r="1139" ht="11.25">
      <c r="G1139" s="8"/>
    </row>
    <row r="1140" ht="11.25">
      <c r="G1140" s="8"/>
    </row>
    <row r="1141" ht="11.25">
      <c r="G1141" s="8"/>
    </row>
    <row r="1142" ht="11.25">
      <c r="G1142" s="8"/>
    </row>
    <row r="1143" ht="11.25">
      <c r="G1143" s="8"/>
    </row>
    <row r="1144" ht="11.25">
      <c r="G1144" s="8"/>
    </row>
    <row r="1145" ht="11.25">
      <c r="G1145" s="8"/>
    </row>
    <row r="1146" ht="11.25">
      <c r="G1146" s="8"/>
    </row>
    <row r="1147" ht="11.25">
      <c r="G1147" s="8"/>
    </row>
    <row r="1148" ht="11.25">
      <c r="G1148" s="8"/>
    </row>
    <row r="1149" ht="11.25">
      <c r="G1149" s="8"/>
    </row>
    <row r="1150" ht="11.25">
      <c r="G1150" s="8"/>
    </row>
    <row r="1151" ht="11.25">
      <c r="G1151" s="8"/>
    </row>
    <row r="1152" ht="11.25">
      <c r="G1152" s="8"/>
    </row>
    <row r="1153" ht="11.25">
      <c r="G1153" s="8"/>
    </row>
    <row r="1154" ht="11.25">
      <c r="G1154" s="8"/>
    </row>
    <row r="1155" ht="11.25">
      <c r="G1155" s="8"/>
    </row>
    <row r="1156" ht="11.25">
      <c r="G1156" s="8"/>
    </row>
    <row r="1157" ht="11.25">
      <c r="G1157" s="8"/>
    </row>
    <row r="1158" ht="11.25">
      <c r="G1158" s="8"/>
    </row>
    <row r="1159" ht="11.25">
      <c r="G1159" s="8"/>
    </row>
    <row r="1160" ht="11.25">
      <c r="G1160" s="8"/>
    </row>
    <row r="1161" ht="11.25">
      <c r="G1161" s="8"/>
    </row>
    <row r="1162" ht="11.25">
      <c r="G1162" s="8"/>
    </row>
    <row r="1163" ht="11.25">
      <c r="G1163" s="8"/>
    </row>
    <row r="1164" ht="11.25">
      <c r="G1164" s="8"/>
    </row>
    <row r="1165" ht="11.25">
      <c r="G1165" s="8"/>
    </row>
    <row r="1166" ht="11.25">
      <c r="G1166" s="8"/>
    </row>
    <row r="1167" ht="11.25">
      <c r="G1167" s="8"/>
    </row>
    <row r="1168" ht="11.25">
      <c r="G1168" s="8"/>
    </row>
    <row r="1169" ht="11.25">
      <c r="G1169" s="8"/>
    </row>
    <row r="1170" ht="11.25">
      <c r="G1170" s="8"/>
    </row>
    <row r="1171" ht="11.25">
      <c r="G1171" s="8"/>
    </row>
    <row r="1172" ht="11.25">
      <c r="G1172" s="8"/>
    </row>
    <row r="1173" ht="11.25">
      <c r="G1173" s="8"/>
    </row>
    <row r="1174" ht="11.25">
      <c r="G1174" s="8"/>
    </row>
    <row r="1175" ht="11.25">
      <c r="G1175" s="8"/>
    </row>
    <row r="1176" ht="11.25">
      <c r="G1176" s="8"/>
    </row>
    <row r="1177" ht="11.25">
      <c r="G1177" s="8"/>
    </row>
    <row r="1178" ht="11.25">
      <c r="G1178" s="8"/>
    </row>
    <row r="1179" ht="11.25">
      <c r="G1179" s="8"/>
    </row>
    <row r="1180" ht="11.25">
      <c r="G1180" s="8"/>
    </row>
    <row r="1181" ht="11.25">
      <c r="G1181" s="8"/>
    </row>
    <row r="1182" ht="11.25">
      <c r="G1182" s="8"/>
    </row>
    <row r="1183" ht="11.25">
      <c r="G1183" s="8"/>
    </row>
    <row r="1184" ht="11.25">
      <c r="G1184" s="8"/>
    </row>
    <row r="1185" ht="11.25">
      <c r="G1185" s="8"/>
    </row>
    <row r="1186" ht="11.25">
      <c r="G1186" s="8"/>
    </row>
    <row r="1187" ht="11.25">
      <c r="G1187" s="8"/>
    </row>
    <row r="1188" ht="11.25">
      <c r="G1188" s="8"/>
    </row>
    <row r="1189" ht="11.25">
      <c r="G1189" s="8"/>
    </row>
    <row r="1190" ht="11.25">
      <c r="G1190" s="8"/>
    </row>
    <row r="1191" ht="11.25">
      <c r="G1191" s="8"/>
    </row>
    <row r="1192" ht="11.25">
      <c r="G1192" s="8"/>
    </row>
    <row r="1193" ht="11.25">
      <c r="G1193" s="8"/>
    </row>
    <row r="1194" ht="11.25">
      <c r="G1194" s="8"/>
    </row>
    <row r="1195" ht="11.25">
      <c r="G1195" s="8"/>
    </row>
    <row r="1196" ht="11.25">
      <c r="G1196" s="8"/>
    </row>
    <row r="1197" ht="11.25">
      <c r="G1197" s="8"/>
    </row>
    <row r="1198" ht="11.25">
      <c r="G1198" s="8"/>
    </row>
    <row r="1199" ht="11.25">
      <c r="G1199" s="8"/>
    </row>
    <row r="1200" ht="11.25">
      <c r="G1200" s="8"/>
    </row>
    <row r="1201" ht="11.25">
      <c r="G1201" s="8"/>
    </row>
    <row r="1202" ht="11.25">
      <c r="G1202" s="8"/>
    </row>
    <row r="1203" ht="11.25">
      <c r="G1203" s="8"/>
    </row>
    <row r="1204" ht="11.25">
      <c r="G1204" s="8"/>
    </row>
    <row r="1205" ht="11.25">
      <c r="G1205" s="8"/>
    </row>
    <row r="1206" ht="11.25">
      <c r="G1206" s="8"/>
    </row>
    <row r="1207" ht="11.25">
      <c r="G1207" s="8"/>
    </row>
    <row r="1208" ht="11.25">
      <c r="G1208" s="8"/>
    </row>
    <row r="1209" ht="11.25">
      <c r="G1209" s="8"/>
    </row>
    <row r="1210" ht="11.25">
      <c r="G1210" s="8"/>
    </row>
    <row r="1211" ht="11.25">
      <c r="G1211" s="8"/>
    </row>
    <row r="1212" ht="11.25">
      <c r="G1212" s="8"/>
    </row>
    <row r="1213" ht="11.25">
      <c r="G1213" s="8"/>
    </row>
    <row r="1214" ht="11.25">
      <c r="G1214" s="8"/>
    </row>
    <row r="1215" ht="11.25">
      <c r="G1215" s="8"/>
    </row>
    <row r="1216" ht="11.25">
      <c r="G1216" s="8"/>
    </row>
    <row r="1217" ht="11.25">
      <c r="G1217" s="8"/>
    </row>
    <row r="1218" ht="11.25">
      <c r="G1218" s="8"/>
    </row>
    <row r="1219" ht="11.25">
      <c r="G1219" s="8"/>
    </row>
    <row r="1220" ht="11.25">
      <c r="G1220" s="8"/>
    </row>
    <row r="1221" ht="11.25">
      <c r="G1221" s="8"/>
    </row>
    <row r="1222" ht="11.25">
      <c r="G1222" s="8"/>
    </row>
    <row r="1223" ht="11.25">
      <c r="G1223" s="8"/>
    </row>
    <row r="1224" ht="11.25">
      <c r="G1224" s="8"/>
    </row>
    <row r="1225" ht="11.25">
      <c r="G1225" s="8"/>
    </row>
    <row r="1226" ht="11.25">
      <c r="G1226" s="8"/>
    </row>
    <row r="1227" ht="11.25">
      <c r="G1227" s="8"/>
    </row>
    <row r="1228" ht="11.25">
      <c r="G1228" s="8"/>
    </row>
    <row r="1229" ht="11.25">
      <c r="G1229" s="8"/>
    </row>
    <row r="1230" ht="11.25">
      <c r="G1230" s="8"/>
    </row>
    <row r="1231" ht="11.25">
      <c r="G1231" s="8"/>
    </row>
    <row r="1232" ht="11.25">
      <c r="G1232" s="8"/>
    </row>
    <row r="1233" ht="11.25">
      <c r="G1233" s="8"/>
    </row>
    <row r="1234" ht="11.25">
      <c r="G1234" s="8"/>
    </row>
    <row r="1235" ht="11.25">
      <c r="G1235" s="8"/>
    </row>
    <row r="1236" ht="11.25">
      <c r="G1236" s="8"/>
    </row>
    <row r="1237" ht="11.25">
      <c r="G1237" s="8"/>
    </row>
    <row r="1238" ht="11.25">
      <c r="G1238" s="8"/>
    </row>
    <row r="1239" ht="11.25">
      <c r="G1239" s="8"/>
    </row>
    <row r="1240" ht="11.25">
      <c r="G1240" s="8"/>
    </row>
    <row r="1241" ht="11.25">
      <c r="G1241" s="8"/>
    </row>
    <row r="1242" ht="11.25">
      <c r="G1242" s="8"/>
    </row>
    <row r="1243" ht="11.25">
      <c r="G1243" s="8"/>
    </row>
    <row r="1244" ht="11.25">
      <c r="G1244" s="8"/>
    </row>
    <row r="1245" ht="11.25">
      <c r="G1245" s="8"/>
    </row>
    <row r="1246" ht="11.25">
      <c r="G1246" s="8"/>
    </row>
    <row r="1247" ht="11.25">
      <c r="G1247" s="8"/>
    </row>
    <row r="1248" ht="11.25">
      <c r="G1248" s="8"/>
    </row>
    <row r="1249" ht="11.25">
      <c r="G1249" s="8"/>
    </row>
    <row r="1250" ht="11.25">
      <c r="G1250" s="8"/>
    </row>
    <row r="1251" ht="11.25">
      <c r="G1251" s="8"/>
    </row>
    <row r="1252" ht="11.25">
      <c r="G1252" s="8"/>
    </row>
    <row r="1253" ht="11.25">
      <c r="G1253" s="8"/>
    </row>
    <row r="1254" ht="11.25">
      <c r="G1254" s="8"/>
    </row>
    <row r="1255" ht="11.25">
      <c r="G1255" s="8"/>
    </row>
    <row r="1256" ht="11.25">
      <c r="G1256" s="8"/>
    </row>
    <row r="1257" ht="11.25">
      <c r="G1257" s="8"/>
    </row>
    <row r="1258" ht="11.25">
      <c r="G1258" s="8"/>
    </row>
    <row r="1259" ht="11.25">
      <c r="G1259" s="8"/>
    </row>
    <row r="1260" ht="11.25">
      <c r="G1260" s="8"/>
    </row>
    <row r="1261" ht="11.25">
      <c r="G1261" s="8"/>
    </row>
    <row r="1262" ht="11.25">
      <c r="G1262" s="8"/>
    </row>
    <row r="1263" ht="11.25">
      <c r="G1263" s="8"/>
    </row>
    <row r="1264" ht="11.25">
      <c r="G1264" s="8"/>
    </row>
    <row r="1265" ht="11.25">
      <c r="G1265" s="8"/>
    </row>
    <row r="1266" ht="11.25">
      <c r="G1266" s="8"/>
    </row>
    <row r="1267" ht="11.25">
      <c r="G1267" s="8"/>
    </row>
    <row r="1268" ht="11.25">
      <c r="G1268" s="8"/>
    </row>
    <row r="1269" ht="11.25">
      <c r="G1269" s="8"/>
    </row>
    <row r="1270" ht="11.25">
      <c r="G1270" s="8"/>
    </row>
    <row r="1271" ht="11.25">
      <c r="G1271" s="8"/>
    </row>
    <row r="1272" ht="11.25">
      <c r="G1272" s="8"/>
    </row>
    <row r="1273" ht="11.25">
      <c r="G1273" s="8"/>
    </row>
    <row r="1274" ht="11.25">
      <c r="G1274" s="8"/>
    </row>
    <row r="1275" ht="11.25">
      <c r="G1275" s="8"/>
    </row>
    <row r="1276" ht="11.25">
      <c r="G1276" s="8"/>
    </row>
    <row r="1277" ht="11.25">
      <c r="G1277" s="8"/>
    </row>
    <row r="1278" ht="11.25">
      <c r="G1278" s="8"/>
    </row>
    <row r="1279" ht="11.25">
      <c r="G1279" s="8"/>
    </row>
    <row r="1280" ht="11.25">
      <c r="G1280" s="8"/>
    </row>
    <row r="1281" ht="11.25">
      <c r="G1281" s="8"/>
    </row>
    <row r="1282" ht="11.25">
      <c r="G1282" s="8"/>
    </row>
    <row r="1283" ht="11.25">
      <c r="G1283" s="8"/>
    </row>
    <row r="1284" ht="11.25">
      <c r="G1284" s="8"/>
    </row>
    <row r="1285" ht="11.25">
      <c r="G1285" s="8"/>
    </row>
    <row r="1286" ht="11.25">
      <c r="G1286" s="8"/>
    </row>
    <row r="1287" ht="11.25">
      <c r="G1287" s="8"/>
    </row>
    <row r="1288" ht="11.25">
      <c r="G1288" s="8"/>
    </row>
    <row r="1289" ht="11.25">
      <c r="G1289" s="8"/>
    </row>
    <row r="1290" ht="11.25">
      <c r="G1290" s="8"/>
    </row>
    <row r="1291" ht="11.25">
      <c r="G1291" s="8"/>
    </row>
    <row r="1292" ht="11.25">
      <c r="G1292" s="8"/>
    </row>
    <row r="1293" ht="11.25">
      <c r="G1293" s="8"/>
    </row>
    <row r="1294" ht="11.25">
      <c r="G1294" s="8"/>
    </row>
    <row r="1295" ht="11.25">
      <c r="G1295" s="8"/>
    </row>
    <row r="1296" ht="11.25">
      <c r="G1296" s="8"/>
    </row>
    <row r="1297" ht="11.25">
      <c r="G1297" s="8"/>
    </row>
    <row r="1298" ht="11.25">
      <c r="G1298" s="8"/>
    </row>
    <row r="1299" ht="11.25">
      <c r="G1299" s="8"/>
    </row>
    <row r="1300" ht="11.25">
      <c r="G1300" s="8"/>
    </row>
    <row r="1301" ht="11.25">
      <c r="G1301" s="8"/>
    </row>
    <row r="1302" ht="11.25">
      <c r="G1302" s="8"/>
    </row>
    <row r="1303" ht="11.25">
      <c r="G1303" s="8"/>
    </row>
    <row r="1304" ht="11.25">
      <c r="G1304" s="8"/>
    </row>
    <row r="1305" ht="11.25">
      <c r="G1305" s="8"/>
    </row>
    <row r="1306" ht="11.25">
      <c r="G1306" s="8"/>
    </row>
    <row r="1307" ht="11.25">
      <c r="G1307" s="8"/>
    </row>
    <row r="1308" ht="11.25">
      <c r="G1308" s="8"/>
    </row>
    <row r="1309" ht="11.25">
      <c r="G1309" s="8"/>
    </row>
    <row r="1310" ht="11.25">
      <c r="G1310" s="8"/>
    </row>
    <row r="1311" ht="11.25">
      <c r="G1311" s="8"/>
    </row>
    <row r="1312" ht="11.25">
      <c r="G1312" s="8"/>
    </row>
    <row r="1313" ht="11.25">
      <c r="G1313" s="8"/>
    </row>
    <row r="1314" ht="11.25">
      <c r="G1314" s="8"/>
    </row>
    <row r="1315" ht="11.25">
      <c r="G1315" s="8"/>
    </row>
    <row r="1316" ht="11.25">
      <c r="G1316" s="8"/>
    </row>
    <row r="1317" ht="11.25">
      <c r="G1317" s="8"/>
    </row>
    <row r="1318" ht="11.25">
      <c r="G1318" s="8"/>
    </row>
    <row r="1319" ht="11.25">
      <c r="G1319" s="8"/>
    </row>
    <row r="1320" ht="11.25">
      <c r="G1320" s="8"/>
    </row>
    <row r="1321" ht="11.25">
      <c r="G1321" s="8"/>
    </row>
    <row r="1322" ht="11.25">
      <c r="G1322" s="8"/>
    </row>
    <row r="1323" ht="11.25">
      <c r="G1323" s="8"/>
    </row>
    <row r="1324" ht="11.25">
      <c r="G1324" s="8"/>
    </row>
    <row r="1325" ht="11.25">
      <c r="G1325" s="8"/>
    </row>
    <row r="1326" ht="11.25">
      <c r="G1326" s="8"/>
    </row>
    <row r="1327" ht="11.25">
      <c r="G1327" s="8"/>
    </row>
    <row r="1328" ht="11.25">
      <c r="G1328" s="8"/>
    </row>
    <row r="1329" ht="11.25">
      <c r="G1329" s="8"/>
    </row>
    <row r="1330" ht="11.25">
      <c r="G1330" s="8"/>
    </row>
    <row r="1331" ht="11.25">
      <c r="G1331" s="8"/>
    </row>
    <row r="1332" ht="11.25">
      <c r="G1332" s="8"/>
    </row>
    <row r="1333" ht="11.25">
      <c r="G1333" s="8"/>
    </row>
    <row r="1334" ht="11.25">
      <c r="G1334" s="8"/>
    </row>
    <row r="1335" ht="11.25">
      <c r="G1335" s="8"/>
    </row>
    <row r="1336" ht="11.25">
      <c r="G1336" s="8"/>
    </row>
    <row r="1337" ht="11.25">
      <c r="G1337" s="8"/>
    </row>
    <row r="1338" ht="11.25">
      <c r="G1338" s="8"/>
    </row>
    <row r="1339" ht="11.25">
      <c r="G1339" s="8"/>
    </row>
    <row r="1340" ht="11.25">
      <c r="G1340" s="8"/>
    </row>
    <row r="1341" ht="11.25">
      <c r="G1341" s="8"/>
    </row>
    <row r="1342" ht="11.25">
      <c r="G1342" s="8"/>
    </row>
    <row r="1343" ht="11.25">
      <c r="G1343" s="8"/>
    </row>
    <row r="1344" ht="11.25">
      <c r="G1344" s="8"/>
    </row>
    <row r="1345" ht="11.25">
      <c r="G1345" s="8"/>
    </row>
    <row r="1346" ht="11.25">
      <c r="G1346" s="8"/>
    </row>
    <row r="1347" ht="11.25">
      <c r="G1347" s="8"/>
    </row>
    <row r="1348" ht="11.25">
      <c r="G1348" s="8"/>
    </row>
    <row r="1349" ht="11.25">
      <c r="G1349" s="8"/>
    </row>
    <row r="1350" ht="11.25">
      <c r="G1350" s="8"/>
    </row>
    <row r="1351" ht="11.25">
      <c r="G1351" s="8"/>
    </row>
    <row r="1352" ht="11.25">
      <c r="G1352" s="8"/>
    </row>
    <row r="1353" ht="11.25">
      <c r="G1353" s="8"/>
    </row>
    <row r="1354" ht="11.25">
      <c r="G1354" s="8"/>
    </row>
    <row r="1355" ht="11.25">
      <c r="G1355" s="8"/>
    </row>
    <row r="1356" ht="11.25">
      <c r="G1356" s="8"/>
    </row>
    <row r="1357" ht="11.25">
      <c r="G1357" s="8"/>
    </row>
  </sheetData>
  <mergeCells count="6">
    <mergeCell ref="E4:F4"/>
    <mergeCell ref="A2:F2"/>
    <mergeCell ref="A25:A28"/>
    <mergeCell ref="A13:A17"/>
    <mergeCell ref="A18:A20"/>
    <mergeCell ref="A21:A24"/>
  </mergeCells>
  <conditionalFormatting sqref="F5:F9">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16">
    <dataValidation type="whole" allowBlank="1" showInputMessage="1" showErrorMessage="1" promptTitle="Remisión de Informes" prompt="Complete aquí: # de Informes entregados a Planeación año 2005, Contraloría General año 2005, Contaduría General último trimestre de 2005 y 3 trimestres 2006, a la fecha de corte." errorTitle="Atención:" error="El número debe estar entre 0 y 6." sqref="D13">
      <formula1>0</formula1>
      <formula2>6</formula2>
    </dataValidation>
    <dataValidation type="whole" allowBlank="1" showInputMessage="1" showErrorMessage="1" promptTitle="Beneficiarios subsidios" prompt="Contabilice aquí los listados que publica con ocación de ampliaciones de cobertura en Salud, Educación, Servicios Públicos, Vivienda, y otros subsidios." error="El número de listados no puede ser mayor al número de subsidios reportados." sqref="D14">
      <formula1>0</formula1>
      <formula2>H14</formula2>
    </dataValidation>
    <dataValidation type="whole" allowBlank="1" showInputMessage="1" showErrorMessage="1" promptTitle="Metodologías subsidios" prompt="Complete al lado: publicación de metodologias y los requisitos para acceder a los  subsidios (todos), SISBEN y Estratificación." errorTitle="Atención :" error="El número de metodologías publicadas no puede ser mayor al número de clases de subsidiuios reportados." sqref="D15">
      <formula1>0</formula1>
      <formula2>H14</formula2>
    </dataValidation>
    <dataValidation type="whole" operator="lessThanOrEqual" allowBlank="1" showInputMessage="1" showErrorMessage="1" promptTitle="Recepción y trámite de PQR" prompt="Escriba cuántos de los mecanismos previstosson de conocimiento públíco y están funcionando según lo acordado con el Comité de Seguimiento." errorTitle="Atención:" error="No puede escribir un número mayor al  número de mecanismos reportados." sqref="D16">
      <formula1>H16</formula1>
    </dataValidation>
    <dataValidation allowBlank="1" showInputMessage="1" showErrorMessage="1" promptTitle="Respuestas a veedurías" prompt="Complete aquí cuántos derechos de petición no relacionados con contratación dejó de responder en 10 días calendario o en cuántos de estos no informó la razón de su demora para responder." sqref="D17"/>
    <dataValidation allowBlank="1" showInputMessage="1" showErrorMessage="1" promptTitle="Ajuste fiscal" prompt="Complete aquí cuál es el porcentaje de sus gastos de funcionamineto respecto de sus ingresos corrientes de Libre destinación." sqref="D18"/>
    <dataValidation type="textLength" operator="equal" allowBlank="1" showInputMessage="1" showErrorMessage="1" promptTitle="Foirzosa inversión" prompt="Responda si cumplió con los porcentajes que establece  la Ley 715 para los recursos del SGP. Responda solamente si o no. No importa si lo hace en mayúsculas o m inúsculas o combinado." errorTitle="Atención:" error="Recuerde escribir solamente si o no." sqref="D19">
      <formula1>2</formula1>
    </dataValidation>
    <dataValidation type="whole" allowBlank="1" showInputMessage="1" showErrorMessage="1" promptTitle="Información mensual SGP" prompt="Complete aquí cuántos giros del SGP dió a conocer;  En enero, la ultima doceava de 2005, y 11 giros más de 2006. Unifique giros mensuales para informarlo." errorTitle="Atención" error="No puede ser mayor a 12. Son 12 giros por año." sqref="D20">
      <formula1>0</formula1>
      <formula2>12</formula2>
    </dataValidation>
    <dataValidation type="textLength" operator="equal" allowBlank="1" showInputMessage="1" showErrorMessage="1" promptTitle="Contratos.gov.co" prompt="Declare si publica sus contratos y los de sus entidades adscritas y vinculadas en el portal. Deben publicarse las licitaciones la contratación directa y la de régimenes especiales. Escriba si o no, solamente." errorTitle="Atención:" error="Recuerde escribir solamente si o no." sqref="D21">
      <formula1>2</formula1>
    </dataValidation>
    <dataValidation type="textLength" operator="equal" allowBlank="1" showInputMessage="1" showErrorMessage="1" promptTitle="Respuestas decreto 2170" prompt="Declare si respondió las observaciones que le formularon los proponentes y/o comunidad con motivo de la contratación directa, licitaciones o regímenes especiales de su administración. Escriba si o no." errorTitle="Atención:" error="Recuerde responder si o no, solamente." sqref="D22">
      <formula1>2</formula1>
    </dataValidation>
    <dataValidation type="whole" allowBlank="1" showInputMessage="1" showErrorMessage="1" promptTitle="Publicaciones art 51 ley 190" prompt="Complete aqui cuántas publicaciones hizo de las relaciones mensuales singularizadas de compras de bienes y servicios en su administración. " errorTitle="Atención" error="Debe ser un nuemero entre 1 y 12." sqref="D23">
      <formula1>0</formula1>
      <formula2>12</formula2>
    </dataValidation>
    <dataValidation type="textLength" operator="equal" allowBlank="1" showInputMessage="1" showErrorMessage="1" promptTitle="Convocatorias" prompt="Declare aquí si convocó a las veedurías con motivo de la contratación directa, licitaciones y contratación por regímenes especiales de su administración. Escriba si o no." errorTitle="Atención:" error="Recuerde escribir solamente si o no." sqref="D24">
      <formula1>2</formula1>
    </dataValidation>
    <dataValidation type="textLength" operator="equal" allowBlank="1" showInputMessage="1" showErrorMessage="1" promptTitle="Meritocracia" prompt="Declare si aplicó el proceso meritocrático para la ecogencia de su funcionario de Control Interno al inicio de su administración. Escriba si lo ha aplicado después de cambios en esta dependencia. Escriba solamente si o no. " errorTitle="Atención:" error="Escriba solamente si o no." sqref="D25">
      <formula1>2</formula1>
    </dataValidation>
    <dataValidation type="whole" operator="lessThanOrEqual" allowBlank="1" showInputMessage="1" showErrorMessage="1" promptTitle="Ley 594 Gestión Documental" prompt="Escriba cuántas de las fases, pasos o aciones previstas y declaradas en este formato  para cumplir con la Ley 594 ha cumplido su administración." errorTitle="Atención:" error="No puede escribir un número mayor de pasos, fases o acciones a las declaradas." sqref="D27">
      <formula1>C9</formula1>
    </dataValidation>
    <dataValidation type="whole" operator="lessThanOrEqual" allowBlank="1" showInputMessage="1" showErrorMessage="1" promptTitle="Plan de sistemas en línea" prompt="Escriba cuantas de las fases, pasos o acciones previstas y declaradas para implementar un sistema en línea ha cumplido su administración." errorTitle="Atención:" error="No puede escribir un numero mayor al número de pasos dceclarados para implementar el sistema." sqref="D28">
      <formula1>C10</formula1>
    </dataValidation>
    <dataValidation type="whole" operator="lessThanOrEqual" allowBlank="1" showInputMessage="1" showErrorMessage="1" promptTitle="Meritocracia" prompt="De las cuatro etapas identificadas y programadas para implementar y poner en marcha el modelo de control interno, escriba aquí cuántas se han cumplido." errorTitle="Atención:" error="Escriba solamente si o no." sqref="D26">
      <formula1>4</formula1>
    </dataValidation>
  </dataValidations>
  <hyperlinks>
    <hyperlink ref="C21" r:id="rId1" display="http://www.contratos.gov.co/"/>
  </hyperlinks>
  <printOptions/>
  <pageMargins left="0.75" right="0.75" top="1" bottom="1" header="0" footer="0"/>
  <pageSetup fitToHeight="1" fitToWidth="1" horizontalDpi="600" verticalDpi="600" orientation="portrait" paperSize="9" scale="62" r:id="rId2"/>
</worksheet>
</file>

<file path=xl/worksheets/sheet2.xml><?xml version="1.0" encoding="utf-8"?>
<worksheet xmlns="http://schemas.openxmlformats.org/spreadsheetml/2006/main" xmlns:r="http://schemas.openxmlformats.org/officeDocument/2006/relationships">
  <dimension ref="A2:H1356"/>
  <sheetViews>
    <sheetView showGridLines="0" workbookViewId="0" topLeftCell="A21">
      <selection activeCell="D27" sqref="D27"/>
    </sheetView>
  </sheetViews>
  <sheetFormatPr defaultColWidth="11.421875" defaultRowHeight="12.75"/>
  <cols>
    <col min="1" max="1" width="11.421875" style="2" customWidth="1"/>
    <col min="2" max="2" width="12.7109375" style="2" customWidth="1"/>
    <col min="3" max="3" width="34.140625" style="2" customWidth="1"/>
    <col min="4" max="4" width="12.8515625" style="7" bestFit="1" customWidth="1"/>
    <col min="5" max="5" width="23.28125" style="2" bestFit="1" customWidth="1"/>
    <col min="6" max="6" width="46.00390625" style="2" customWidth="1"/>
    <col min="7" max="7" width="20.8515625" style="2" customWidth="1"/>
    <col min="8" max="8" width="0.9921875" style="2" customWidth="1"/>
    <col min="9" max="16384" width="11.421875" style="2" customWidth="1"/>
  </cols>
  <sheetData>
    <row r="2" spans="1:6" ht="20.25">
      <c r="A2" s="39" t="s">
        <v>37</v>
      </c>
      <c r="B2" s="39"/>
      <c r="C2" s="39"/>
      <c r="D2" s="39"/>
      <c r="E2" s="39"/>
      <c r="F2" s="39"/>
    </row>
    <row r="3" ht="12" thickBot="1"/>
    <row r="4" spans="1:7" ht="13.5" thickBot="1">
      <c r="A4" s="29" t="s">
        <v>38</v>
      </c>
      <c r="B4" s="14"/>
      <c r="C4" s="22" t="str">
        <f>'mar 31'!C4</f>
        <v>Pedro Pérez Pinto</v>
      </c>
      <c r="E4" s="37" t="s">
        <v>24</v>
      </c>
      <c r="F4" s="38"/>
      <c r="G4"/>
    </row>
    <row r="5" spans="1:6" ht="13.5" thickBot="1">
      <c r="A5" s="30" t="s">
        <v>39</v>
      </c>
      <c r="B5" s="15"/>
      <c r="C5" s="20" t="str">
        <f>'mar 31'!C5</f>
        <v>Los Guásimos</v>
      </c>
      <c r="E5" s="18" t="s">
        <v>34</v>
      </c>
      <c r="F5" s="23">
        <f>AVERAGE(E13:E17)</f>
        <v>0.621969696969697</v>
      </c>
    </row>
    <row r="6" spans="1:8" ht="13.5" thickBot="1">
      <c r="A6" s="30" t="s">
        <v>14</v>
      </c>
      <c r="B6" s="15"/>
      <c r="C6" s="33" t="str">
        <f>'mar 31'!C6</f>
        <v>especial</v>
      </c>
      <c r="E6" s="18" t="s">
        <v>25</v>
      </c>
      <c r="F6" s="23">
        <f>AVERAGE(E18:E20)</f>
        <v>0.75</v>
      </c>
      <c r="H6"/>
    </row>
    <row r="7" spans="1:8" ht="13.5" thickBot="1">
      <c r="A7" s="18" t="s">
        <v>29</v>
      </c>
      <c r="B7" s="15"/>
      <c r="C7" s="33">
        <f>'mar 31'!C7</f>
        <v>5</v>
      </c>
      <c r="E7" s="18" t="s">
        <v>26</v>
      </c>
      <c r="F7" s="23">
        <f>AVERAGE(E20:E24)</f>
        <v>0.7</v>
      </c>
      <c r="H7"/>
    </row>
    <row r="8" spans="1:6" ht="13.5" thickBot="1">
      <c r="A8" s="17" t="s">
        <v>30</v>
      </c>
      <c r="B8" s="15"/>
      <c r="C8" s="33">
        <f>'mar 31'!C9</f>
        <v>18</v>
      </c>
      <c r="E8" s="18" t="s">
        <v>27</v>
      </c>
      <c r="F8" s="23">
        <f>AVERAGE(E25:E27)</f>
        <v>0.6666666666666666</v>
      </c>
    </row>
    <row r="9" spans="1:6" ht="13.5" thickBot="1">
      <c r="A9" s="18" t="s">
        <v>31</v>
      </c>
      <c r="B9" s="15"/>
      <c r="C9" s="33">
        <v>18</v>
      </c>
      <c r="E9" s="31" t="s">
        <v>35</v>
      </c>
      <c r="F9" s="32">
        <f>F5*20%+F6*30%+F7*30%+F8*20%</f>
        <v>0.6927272727272726</v>
      </c>
    </row>
    <row r="10" spans="1:3" ht="13.5" thickBot="1">
      <c r="A10" s="19" t="s">
        <v>32</v>
      </c>
      <c r="B10" s="21"/>
      <c r="C10" s="34">
        <v>6</v>
      </c>
    </row>
    <row r="12" spans="1:6" s="8" customFormat="1" ht="57" customHeight="1" thickBot="1">
      <c r="A12" s="6" t="s">
        <v>6</v>
      </c>
      <c r="B12" s="1" t="s">
        <v>7</v>
      </c>
      <c r="C12" s="1" t="s">
        <v>8</v>
      </c>
      <c r="D12" s="1" t="s">
        <v>33</v>
      </c>
      <c r="E12" s="1" t="s">
        <v>9</v>
      </c>
      <c r="F12" s="1" t="s">
        <v>28</v>
      </c>
    </row>
    <row r="13" spans="1:7" ht="90">
      <c r="A13" s="43" t="s">
        <v>5</v>
      </c>
      <c r="B13" s="13">
        <v>1</v>
      </c>
      <c r="C13" s="3" t="s">
        <v>0</v>
      </c>
      <c r="D13" s="24">
        <v>4</v>
      </c>
      <c r="E13" s="26">
        <f>D13/6</f>
        <v>0.6666666666666666</v>
      </c>
      <c r="F13" s="5"/>
      <c r="G13" s="25">
        <f>IF(E13&gt;100%,"No puede calificar con más de 100%; revise la calificación","")</f>
      </c>
    </row>
    <row r="14" spans="1:8" ht="67.5">
      <c r="A14" s="44"/>
      <c r="B14" s="12">
        <v>2</v>
      </c>
      <c r="C14" s="3" t="s">
        <v>1</v>
      </c>
      <c r="D14" s="24">
        <v>5</v>
      </c>
      <c r="E14" s="26">
        <f>D14/(3+C7)</f>
        <v>0.625</v>
      </c>
      <c r="F14" s="5"/>
      <c r="G14" s="25"/>
      <c r="H14" s="2">
        <f>3+C7</f>
        <v>8</v>
      </c>
    </row>
    <row r="15" spans="1:7" ht="45">
      <c r="A15" s="44"/>
      <c r="B15" s="12">
        <v>3</v>
      </c>
      <c r="C15" s="4" t="s">
        <v>2</v>
      </c>
      <c r="D15" s="27">
        <v>8</v>
      </c>
      <c r="E15" s="26">
        <f>D15/(3+C7)</f>
        <v>1</v>
      </c>
      <c r="F15" s="5"/>
      <c r="G15" s="25"/>
    </row>
    <row r="16" spans="1:8" ht="78.75">
      <c r="A16" s="44"/>
      <c r="B16" s="12">
        <v>4</v>
      </c>
      <c r="C16" s="3" t="s">
        <v>3</v>
      </c>
      <c r="D16" s="24">
        <v>18</v>
      </c>
      <c r="E16" s="26">
        <f>D16/(4+C8)</f>
        <v>0.8181818181818182</v>
      </c>
      <c r="F16" s="5"/>
      <c r="G16" s="25"/>
      <c r="H16" s="2">
        <f>4+C8</f>
        <v>22</v>
      </c>
    </row>
    <row r="17" spans="1:7" ht="68.25" thickBot="1">
      <c r="A17" s="45"/>
      <c r="B17" s="12">
        <v>5</v>
      </c>
      <c r="C17" s="3" t="s">
        <v>4</v>
      </c>
      <c r="D17" s="24">
        <v>5</v>
      </c>
      <c r="E17" s="26">
        <f>IF(D17&lt;=3,100%,0%)</f>
        <v>0</v>
      </c>
      <c r="F17" s="5"/>
      <c r="G17" s="25"/>
    </row>
    <row r="18" spans="1:7" ht="55.5" customHeight="1">
      <c r="A18" s="43" t="s">
        <v>13</v>
      </c>
      <c r="B18" s="12">
        <v>6</v>
      </c>
      <c r="C18" s="3" t="s">
        <v>10</v>
      </c>
      <c r="D18" s="28">
        <v>0.17</v>
      </c>
      <c r="E18" s="26">
        <f>IF(IF(C6="especial",D18/50%,IF(C6=1,D18/65%,IF(C6=2,D18/70%,IF(C6=3,D18/70%,IF(C6&gt;3,D18/80%)))))&gt;100%,0%,100%)</f>
        <v>1</v>
      </c>
      <c r="F18" s="5"/>
      <c r="G18" s="25">
        <f>IF(E18&gt;100%,"La Administración excedió el limite de gastos de funcionamiento","")</f>
      </c>
    </row>
    <row r="19" spans="1:7" ht="45">
      <c r="A19" s="44"/>
      <c r="B19" s="12">
        <v>7</v>
      </c>
      <c r="C19" s="3" t="s">
        <v>11</v>
      </c>
      <c r="D19" s="24" t="s">
        <v>43</v>
      </c>
      <c r="E19" s="26">
        <f>IF(D19="si",100%,0%)</f>
        <v>1</v>
      </c>
      <c r="F19" s="5"/>
      <c r="G19" s="25"/>
    </row>
    <row r="20" spans="1:7" ht="57" thickBot="1">
      <c r="A20" s="45"/>
      <c r="B20" s="12">
        <v>8</v>
      </c>
      <c r="C20" s="3" t="s">
        <v>12</v>
      </c>
      <c r="D20" s="24">
        <v>3</v>
      </c>
      <c r="E20" s="26">
        <f>D20/12</f>
        <v>0.25</v>
      </c>
      <c r="F20" s="5"/>
      <c r="G20" s="25">
        <f>IF(D20&gt;12,"No puede contabilizar más de 12 informes en un año","")</f>
      </c>
    </row>
    <row r="21" spans="1:7" ht="33.75">
      <c r="A21" s="43" t="s">
        <v>19</v>
      </c>
      <c r="B21" s="12">
        <v>9</v>
      </c>
      <c r="C21" s="11" t="s">
        <v>15</v>
      </c>
      <c r="D21" s="24" t="s">
        <v>43</v>
      </c>
      <c r="E21" s="26">
        <f>IF(D21="si",100%,0%)</f>
        <v>1</v>
      </c>
      <c r="F21" s="5"/>
      <c r="G21" s="25"/>
    </row>
    <row r="22" spans="1:7" ht="22.5">
      <c r="A22" s="44"/>
      <c r="B22" s="12">
        <v>10</v>
      </c>
      <c r="C22" s="11" t="s">
        <v>16</v>
      </c>
      <c r="D22" s="24" t="s">
        <v>43</v>
      </c>
      <c r="E22" s="26">
        <f>IF(D22="si",100%,0%)</f>
        <v>1</v>
      </c>
      <c r="F22" s="5"/>
      <c r="G22" s="25"/>
    </row>
    <row r="23" spans="1:7" ht="78.75">
      <c r="A23" s="44"/>
      <c r="B23" s="12">
        <v>11</v>
      </c>
      <c r="C23" s="11" t="s">
        <v>17</v>
      </c>
      <c r="D23" s="24">
        <v>3</v>
      </c>
      <c r="E23" s="26">
        <f>D23/12</f>
        <v>0.25</v>
      </c>
      <c r="F23" s="5"/>
      <c r="G23" s="25"/>
    </row>
    <row r="24" spans="1:7" ht="57" thickBot="1">
      <c r="A24" s="45"/>
      <c r="B24" s="12">
        <v>12</v>
      </c>
      <c r="C24" s="3" t="s">
        <v>18</v>
      </c>
      <c r="D24" s="24" t="s">
        <v>43</v>
      </c>
      <c r="E24" s="26">
        <f>IF(D24="si",100%,0%)</f>
        <v>1</v>
      </c>
      <c r="F24" s="5"/>
      <c r="G24" s="25"/>
    </row>
    <row r="25" spans="1:7" ht="56.25">
      <c r="A25" s="40" t="s">
        <v>23</v>
      </c>
      <c r="B25" s="13">
        <v>13</v>
      </c>
      <c r="C25" s="3" t="s">
        <v>21</v>
      </c>
      <c r="D25" s="24" t="s">
        <v>44</v>
      </c>
      <c r="E25" s="26">
        <f>IF(D25="si",100%,0%)</f>
        <v>0</v>
      </c>
      <c r="F25" s="5"/>
      <c r="G25" s="25"/>
    </row>
    <row r="26" spans="1:7" ht="67.5">
      <c r="A26" s="41"/>
      <c r="B26" s="13">
        <v>14</v>
      </c>
      <c r="C26" s="3" t="s">
        <v>22</v>
      </c>
      <c r="D26" s="24">
        <v>18</v>
      </c>
      <c r="E26" s="26">
        <f>D26/C9</f>
        <v>1</v>
      </c>
      <c r="F26" s="5"/>
      <c r="G26" s="25"/>
    </row>
    <row r="27" spans="1:7" ht="68.25" thickBot="1">
      <c r="A27" s="42"/>
      <c r="B27" s="13">
        <v>15</v>
      </c>
      <c r="C27" s="3" t="s">
        <v>20</v>
      </c>
      <c r="D27" s="24">
        <v>6</v>
      </c>
      <c r="E27" s="26">
        <f>D27/C10</f>
        <v>1</v>
      </c>
      <c r="F27" s="5"/>
      <c r="G27" s="25"/>
    </row>
    <row r="28" spans="3:7" ht="18">
      <c r="C28" s="10"/>
      <c r="D28" s="16"/>
      <c r="G28" s="25"/>
    </row>
    <row r="29" spans="3:7" ht="18">
      <c r="C29" s="10"/>
      <c r="D29" s="16"/>
      <c r="G29" s="25"/>
    </row>
    <row r="30" spans="3:7" ht="18">
      <c r="C30" s="10"/>
      <c r="D30" s="16"/>
      <c r="G30" s="25"/>
    </row>
    <row r="31" spans="3:7" ht="18">
      <c r="C31" s="10"/>
      <c r="D31" s="16"/>
      <c r="G31" s="25"/>
    </row>
    <row r="32" spans="4:7" ht="18">
      <c r="D32" s="9"/>
      <c r="G32" s="25"/>
    </row>
    <row r="33" ht="18">
      <c r="G33" s="25"/>
    </row>
    <row r="34" ht="11.25">
      <c r="G34" s="8"/>
    </row>
    <row r="35" ht="11.25">
      <c r="G35" s="8"/>
    </row>
    <row r="36" ht="11.25">
      <c r="G36" s="8"/>
    </row>
    <row r="37" ht="11.25">
      <c r="G37" s="8"/>
    </row>
    <row r="38" ht="11.25">
      <c r="G38" s="8"/>
    </row>
    <row r="39" ht="11.25">
      <c r="G39" s="8"/>
    </row>
    <row r="40" ht="11.25">
      <c r="G40" s="8"/>
    </row>
    <row r="41" ht="11.25">
      <c r="G41" s="8"/>
    </row>
    <row r="42" ht="11.25">
      <c r="G42" s="8"/>
    </row>
    <row r="43" ht="11.25">
      <c r="G43" s="8"/>
    </row>
    <row r="44" ht="11.25">
      <c r="G44" s="8"/>
    </row>
    <row r="45" ht="11.25">
      <c r="G45" s="8"/>
    </row>
    <row r="46" ht="11.25">
      <c r="G46" s="8"/>
    </row>
    <row r="47" ht="11.25">
      <c r="G47" s="8"/>
    </row>
    <row r="48" ht="11.25">
      <c r="G48" s="8"/>
    </row>
    <row r="49" ht="11.25">
      <c r="G49" s="8"/>
    </row>
    <row r="50" ht="11.25">
      <c r="G50" s="8"/>
    </row>
    <row r="51" ht="11.25">
      <c r="G51" s="8"/>
    </row>
    <row r="52" ht="11.25">
      <c r="G52" s="8"/>
    </row>
    <row r="53" ht="11.25">
      <c r="G53" s="8"/>
    </row>
    <row r="54" ht="11.25">
      <c r="G54" s="8"/>
    </row>
    <row r="55" ht="11.25">
      <c r="G55" s="8"/>
    </row>
    <row r="56" ht="11.25">
      <c r="G56" s="8"/>
    </row>
    <row r="57" ht="11.25">
      <c r="G57" s="8"/>
    </row>
    <row r="58" ht="11.25">
      <c r="G58" s="8"/>
    </row>
    <row r="59" ht="11.25">
      <c r="G59" s="8"/>
    </row>
    <row r="60" ht="11.25">
      <c r="G60" s="8"/>
    </row>
    <row r="61" ht="11.25">
      <c r="G61" s="8"/>
    </row>
    <row r="62" ht="11.25">
      <c r="G62" s="8"/>
    </row>
    <row r="63" ht="11.25">
      <c r="G63" s="8"/>
    </row>
    <row r="64" ht="11.25">
      <c r="G64" s="8"/>
    </row>
    <row r="65" ht="11.25">
      <c r="G65" s="8"/>
    </row>
    <row r="66" ht="11.25">
      <c r="G66" s="8"/>
    </row>
    <row r="67" ht="11.25">
      <c r="G67" s="8"/>
    </row>
    <row r="68" ht="11.25">
      <c r="G68" s="8"/>
    </row>
    <row r="69" ht="11.25">
      <c r="G69" s="8"/>
    </row>
    <row r="70" ht="11.25">
      <c r="G70" s="8"/>
    </row>
    <row r="71" ht="11.25">
      <c r="G71" s="8"/>
    </row>
    <row r="72" ht="11.25">
      <c r="G72" s="8"/>
    </row>
    <row r="73" ht="11.25">
      <c r="G73" s="8"/>
    </row>
    <row r="74" ht="11.25">
      <c r="G74" s="8"/>
    </row>
    <row r="75" ht="11.25">
      <c r="G75" s="8"/>
    </row>
    <row r="76" ht="11.25">
      <c r="G76" s="8"/>
    </row>
    <row r="77" ht="11.25">
      <c r="G77" s="8"/>
    </row>
    <row r="78" ht="11.25">
      <c r="G78" s="8"/>
    </row>
    <row r="79" ht="11.25">
      <c r="G79" s="8"/>
    </row>
    <row r="80" ht="11.25">
      <c r="G80" s="8"/>
    </row>
    <row r="81" ht="11.25">
      <c r="G81" s="8"/>
    </row>
    <row r="82" ht="11.25">
      <c r="G82" s="8"/>
    </row>
    <row r="83" ht="11.25">
      <c r="G83" s="8"/>
    </row>
    <row r="84" ht="11.25">
      <c r="G84" s="8"/>
    </row>
    <row r="85" ht="11.25">
      <c r="G85" s="8"/>
    </row>
    <row r="86" ht="11.25">
      <c r="G86" s="8"/>
    </row>
    <row r="87" ht="11.25">
      <c r="G87" s="8"/>
    </row>
    <row r="88" ht="11.25">
      <c r="G88" s="8"/>
    </row>
    <row r="89" ht="11.25">
      <c r="G89" s="8"/>
    </row>
    <row r="90" ht="11.25">
      <c r="G90" s="8"/>
    </row>
    <row r="91" ht="11.25">
      <c r="G91" s="8"/>
    </row>
    <row r="92" ht="11.25">
      <c r="G92" s="8"/>
    </row>
    <row r="93" ht="11.25">
      <c r="G93" s="8"/>
    </row>
    <row r="94" ht="11.25">
      <c r="G94" s="8"/>
    </row>
    <row r="95" ht="11.25">
      <c r="G95" s="8"/>
    </row>
    <row r="96" ht="11.25">
      <c r="G96" s="8"/>
    </row>
    <row r="97" ht="11.25">
      <c r="G97" s="8"/>
    </row>
    <row r="98" ht="11.25">
      <c r="G98" s="8"/>
    </row>
    <row r="99" ht="11.25">
      <c r="G99" s="8"/>
    </row>
    <row r="100" ht="11.25">
      <c r="G100" s="8"/>
    </row>
    <row r="101" ht="11.25">
      <c r="G101" s="8"/>
    </row>
    <row r="102" ht="11.25">
      <c r="G102" s="8"/>
    </row>
    <row r="103" ht="11.25">
      <c r="G103" s="8"/>
    </row>
    <row r="104" ht="11.25">
      <c r="G104" s="8"/>
    </row>
    <row r="105" ht="11.25">
      <c r="G105" s="8"/>
    </row>
    <row r="106" ht="11.25">
      <c r="G106" s="8"/>
    </row>
    <row r="107" ht="11.25">
      <c r="G107" s="8"/>
    </row>
    <row r="108" ht="11.25">
      <c r="G108" s="8"/>
    </row>
    <row r="109" ht="11.25">
      <c r="G109" s="8"/>
    </row>
    <row r="110" ht="11.25">
      <c r="G110" s="8"/>
    </row>
    <row r="111" ht="11.25">
      <c r="G111" s="8"/>
    </row>
    <row r="112" ht="11.25">
      <c r="G112" s="8"/>
    </row>
    <row r="113" ht="11.25">
      <c r="G113" s="8"/>
    </row>
    <row r="114" ht="11.25">
      <c r="G114" s="8"/>
    </row>
    <row r="115" ht="11.25">
      <c r="G115" s="8"/>
    </row>
    <row r="116" ht="11.25">
      <c r="G116" s="8"/>
    </row>
    <row r="117" ht="11.25">
      <c r="G117" s="8"/>
    </row>
    <row r="118" ht="11.25">
      <c r="G118" s="8"/>
    </row>
    <row r="119" ht="11.25">
      <c r="G119" s="8"/>
    </row>
    <row r="120" ht="11.25">
      <c r="G120" s="8"/>
    </row>
    <row r="121" ht="11.25">
      <c r="G121" s="8"/>
    </row>
    <row r="122" ht="11.25">
      <c r="G122" s="8"/>
    </row>
    <row r="123" ht="11.25">
      <c r="G123" s="8"/>
    </row>
    <row r="124" ht="11.25">
      <c r="G124" s="8"/>
    </row>
    <row r="125" ht="11.25">
      <c r="G125" s="8"/>
    </row>
    <row r="126" ht="11.25">
      <c r="G126" s="8"/>
    </row>
    <row r="127" ht="11.25">
      <c r="G127" s="8"/>
    </row>
    <row r="128" ht="11.25">
      <c r="G128" s="8"/>
    </row>
    <row r="129" ht="11.25">
      <c r="G129" s="8"/>
    </row>
    <row r="130" ht="11.25">
      <c r="G130" s="8"/>
    </row>
    <row r="131" ht="11.25">
      <c r="G131" s="8"/>
    </row>
    <row r="132" ht="11.25">
      <c r="G132" s="8"/>
    </row>
    <row r="133" ht="11.25">
      <c r="G133" s="8"/>
    </row>
    <row r="134" ht="11.25">
      <c r="G134" s="8"/>
    </row>
    <row r="135" ht="11.25">
      <c r="G135" s="8"/>
    </row>
    <row r="136" ht="11.25">
      <c r="G136" s="8"/>
    </row>
    <row r="137" ht="11.25">
      <c r="G137" s="8"/>
    </row>
    <row r="138" ht="11.25">
      <c r="G138" s="8"/>
    </row>
    <row r="139" ht="11.25">
      <c r="G139" s="8"/>
    </row>
    <row r="140" ht="11.25">
      <c r="G140" s="8"/>
    </row>
    <row r="141" ht="11.25">
      <c r="G141" s="8"/>
    </row>
    <row r="142" ht="11.25">
      <c r="G142" s="8"/>
    </row>
    <row r="143" ht="11.25">
      <c r="G143" s="8"/>
    </row>
    <row r="144" ht="11.25">
      <c r="G144" s="8"/>
    </row>
    <row r="145" ht="11.25">
      <c r="G145" s="8"/>
    </row>
    <row r="146" ht="11.25">
      <c r="G146" s="8"/>
    </row>
    <row r="147" ht="11.25">
      <c r="G147" s="8"/>
    </row>
    <row r="148" ht="11.25">
      <c r="G148" s="8"/>
    </row>
    <row r="149" ht="11.25">
      <c r="G149" s="8"/>
    </row>
    <row r="150" ht="11.25">
      <c r="G150" s="8"/>
    </row>
    <row r="151" ht="11.25">
      <c r="G151" s="8"/>
    </row>
    <row r="152" ht="11.25">
      <c r="G152" s="8"/>
    </row>
    <row r="153" ht="11.25">
      <c r="G153" s="8"/>
    </row>
    <row r="154" ht="11.25">
      <c r="G154" s="8"/>
    </row>
    <row r="155" ht="11.25">
      <c r="G155" s="8"/>
    </row>
    <row r="156" ht="11.25">
      <c r="G156" s="8"/>
    </row>
    <row r="157" ht="11.25">
      <c r="G157" s="8"/>
    </row>
    <row r="158" ht="11.25">
      <c r="G158" s="8"/>
    </row>
    <row r="159" ht="11.25">
      <c r="G159" s="8"/>
    </row>
    <row r="160" ht="11.25">
      <c r="G160" s="8"/>
    </row>
    <row r="161" ht="11.25">
      <c r="G161" s="8"/>
    </row>
    <row r="162" ht="11.25">
      <c r="G162" s="8"/>
    </row>
    <row r="163" ht="11.25">
      <c r="G163" s="8"/>
    </row>
    <row r="164" ht="11.25">
      <c r="G164" s="8"/>
    </row>
    <row r="165" ht="11.25">
      <c r="G165" s="8"/>
    </row>
    <row r="166" ht="11.25">
      <c r="G166" s="8"/>
    </row>
    <row r="167" ht="11.25">
      <c r="G167" s="8"/>
    </row>
    <row r="168" ht="11.25">
      <c r="G168" s="8"/>
    </row>
    <row r="169" ht="11.25">
      <c r="G169" s="8"/>
    </row>
    <row r="170" ht="11.25">
      <c r="G170" s="8"/>
    </row>
    <row r="171" ht="11.25">
      <c r="G171" s="8"/>
    </row>
    <row r="172" ht="11.25">
      <c r="G172" s="8"/>
    </row>
    <row r="173" ht="11.25">
      <c r="G173" s="8"/>
    </row>
    <row r="174" ht="11.25">
      <c r="G174" s="8"/>
    </row>
    <row r="175" ht="11.25">
      <c r="G175" s="8"/>
    </row>
    <row r="176" ht="11.25">
      <c r="G176" s="8"/>
    </row>
    <row r="177" ht="11.25">
      <c r="G177" s="8"/>
    </row>
    <row r="178" ht="11.25">
      <c r="G178" s="8"/>
    </row>
    <row r="179" ht="11.25">
      <c r="G179" s="8"/>
    </row>
    <row r="180" ht="11.25">
      <c r="G180" s="8"/>
    </row>
    <row r="181" ht="11.25">
      <c r="G181" s="8"/>
    </row>
    <row r="182" ht="11.25">
      <c r="G182" s="8"/>
    </row>
    <row r="183" ht="11.25">
      <c r="G183" s="8"/>
    </row>
    <row r="184" ht="11.25">
      <c r="G184" s="8"/>
    </row>
    <row r="185" ht="11.25">
      <c r="G185" s="8"/>
    </row>
    <row r="186" ht="11.25">
      <c r="G186" s="8"/>
    </row>
    <row r="187" ht="11.25">
      <c r="G187" s="8"/>
    </row>
    <row r="188" ht="11.25">
      <c r="G188" s="8"/>
    </row>
    <row r="189" ht="11.25">
      <c r="G189" s="8"/>
    </row>
    <row r="190" ht="11.25">
      <c r="G190" s="8"/>
    </row>
    <row r="191" ht="11.25">
      <c r="G191" s="8"/>
    </row>
    <row r="192" ht="11.25">
      <c r="G192" s="8"/>
    </row>
    <row r="193" ht="11.25">
      <c r="G193" s="8"/>
    </row>
    <row r="194" ht="11.25">
      <c r="G194" s="8"/>
    </row>
    <row r="195" ht="11.25">
      <c r="G195" s="8"/>
    </row>
    <row r="196" ht="11.25">
      <c r="G196" s="8"/>
    </row>
    <row r="197" ht="11.25">
      <c r="G197" s="8"/>
    </row>
    <row r="198" ht="11.25">
      <c r="G198" s="8"/>
    </row>
    <row r="199" ht="11.25">
      <c r="G199" s="8"/>
    </row>
    <row r="200" ht="11.25">
      <c r="G200" s="8"/>
    </row>
    <row r="201" ht="11.25">
      <c r="G201" s="8"/>
    </row>
    <row r="202" ht="11.25">
      <c r="G202" s="8"/>
    </row>
    <row r="203" ht="11.25">
      <c r="G203" s="8"/>
    </row>
    <row r="204" ht="11.25">
      <c r="G204" s="8"/>
    </row>
    <row r="205" ht="11.25">
      <c r="G205" s="8"/>
    </row>
    <row r="206" ht="11.25">
      <c r="G206" s="8"/>
    </row>
    <row r="207" ht="11.25">
      <c r="G207" s="8"/>
    </row>
    <row r="208" ht="11.25">
      <c r="G208" s="8"/>
    </row>
    <row r="209" ht="11.25">
      <c r="G209" s="8"/>
    </row>
    <row r="210" ht="11.25">
      <c r="G210" s="8"/>
    </row>
    <row r="211" ht="11.25">
      <c r="G211" s="8"/>
    </row>
    <row r="212" ht="11.25">
      <c r="G212" s="8"/>
    </row>
    <row r="213" ht="11.25">
      <c r="G213" s="8"/>
    </row>
    <row r="214" ht="11.25">
      <c r="G214" s="8"/>
    </row>
    <row r="215" ht="11.25">
      <c r="G215" s="8"/>
    </row>
    <row r="216" ht="11.25">
      <c r="G216" s="8"/>
    </row>
    <row r="217" ht="11.25">
      <c r="G217" s="8"/>
    </row>
    <row r="218" ht="11.25">
      <c r="G218" s="8"/>
    </row>
    <row r="219" ht="11.25">
      <c r="G219" s="8"/>
    </row>
    <row r="220" ht="11.25">
      <c r="G220" s="8"/>
    </row>
    <row r="221" ht="11.25">
      <c r="G221" s="8"/>
    </row>
    <row r="222" ht="11.25">
      <c r="G222" s="8"/>
    </row>
    <row r="223" ht="11.25">
      <c r="G223" s="8"/>
    </row>
    <row r="224" ht="11.25">
      <c r="G224" s="8"/>
    </row>
    <row r="225" ht="11.25">
      <c r="G225" s="8"/>
    </row>
    <row r="226" ht="11.25">
      <c r="G226" s="8"/>
    </row>
    <row r="227" ht="11.25">
      <c r="G227" s="8"/>
    </row>
    <row r="228" ht="11.25">
      <c r="G228" s="8"/>
    </row>
    <row r="229" ht="11.25">
      <c r="G229" s="8"/>
    </row>
    <row r="230" ht="11.25">
      <c r="G230" s="8"/>
    </row>
    <row r="231" ht="11.25">
      <c r="G231" s="8"/>
    </row>
    <row r="232" ht="11.25">
      <c r="G232" s="8"/>
    </row>
    <row r="233" ht="11.25">
      <c r="G233" s="8"/>
    </row>
    <row r="234" ht="11.25">
      <c r="G234" s="8"/>
    </row>
    <row r="235" ht="11.25">
      <c r="G235" s="8"/>
    </row>
    <row r="236" ht="11.25">
      <c r="G236" s="8"/>
    </row>
    <row r="237" ht="11.25">
      <c r="G237" s="8"/>
    </row>
    <row r="238" ht="11.25">
      <c r="G238" s="8"/>
    </row>
    <row r="239" ht="11.25">
      <c r="G239" s="8"/>
    </row>
    <row r="240" ht="11.25">
      <c r="G240" s="8"/>
    </row>
    <row r="241" ht="11.25">
      <c r="G241" s="8"/>
    </row>
    <row r="242" ht="11.25">
      <c r="G242" s="8"/>
    </row>
    <row r="243" ht="11.25">
      <c r="G243" s="8"/>
    </row>
    <row r="244" ht="11.25">
      <c r="G244" s="8"/>
    </row>
    <row r="245" ht="11.25">
      <c r="G245" s="8"/>
    </row>
    <row r="246" ht="11.25">
      <c r="G246" s="8"/>
    </row>
    <row r="247" ht="11.25">
      <c r="G247" s="8"/>
    </row>
    <row r="248" ht="11.25">
      <c r="G248" s="8"/>
    </row>
    <row r="249" ht="11.25">
      <c r="G249" s="8"/>
    </row>
    <row r="250" ht="11.25">
      <c r="G250" s="8"/>
    </row>
    <row r="251" ht="11.25">
      <c r="G251" s="8"/>
    </row>
    <row r="252" ht="11.25">
      <c r="G252" s="8"/>
    </row>
    <row r="253" ht="11.25">
      <c r="G253" s="8"/>
    </row>
    <row r="254" ht="11.25">
      <c r="G254" s="8"/>
    </row>
    <row r="255" ht="11.25">
      <c r="G255" s="8"/>
    </row>
    <row r="256" ht="11.25">
      <c r="G256" s="8"/>
    </row>
    <row r="257" ht="11.25">
      <c r="G257" s="8"/>
    </row>
    <row r="258" ht="11.25">
      <c r="G258" s="8"/>
    </row>
    <row r="259" ht="11.25">
      <c r="G259" s="8"/>
    </row>
    <row r="260" ht="11.25">
      <c r="G260" s="8"/>
    </row>
    <row r="261" ht="11.25">
      <c r="G261" s="8"/>
    </row>
    <row r="262" ht="11.25">
      <c r="G262" s="8"/>
    </row>
    <row r="263" ht="11.25">
      <c r="G263" s="8"/>
    </row>
    <row r="264" ht="11.25">
      <c r="G264" s="8"/>
    </row>
    <row r="265" ht="11.25">
      <c r="G265" s="8"/>
    </row>
    <row r="266" ht="11.25">
      <c r="G266" s="8"/>
    </row>
    <row r="267" ht="11.25">
      <c r="G267" s="8"/>
    </row>
    <row r="268" ht="11.25">
      <c r="G268" s="8"/>
    </row>
    <row r="269" ht="11.25">
      <c r="G269" s="8"/>
    </row>
    <row r="270" ht="11.25">
      <c r="G270" s="8"/>
    </row>
    <row r="271" ht="11.25">
      <c r="G271" s="8"/>
    </row>
    <row r="272" ht="11.25">
      <c r="G272" s="8"/>
    </row>
    <row r="273" ht="11.25">
      <c r="G273" s="8"/>
    </row>
    <row r="274" ht="11.25">
      <c r="G274" s="8"/>
    </row>
    <row r="275" ht="11.25">
      <c r="G275" s="8"/>
    </row>
    <row r="276" ht="11.25">
      <c r="G276" s="8"/>
    </row>
    <row r="277" ht="11.25">
      <c r="G277" s="8"/>
    </row>
    <row r="278" ht="11.25">
      <c r="G278" s="8"/>
    </row>
    <row r="279" ht="11.25">
      <c r="G279" s="8"/>
    </row>
    <row r="280" ht="11.25">
      <c r="G280" s="8"/>
    </row>
    <row r="281" ht="11.25">
      <c r="G281" s="8"/>
    </row>
    <row r="282" ht="11.25">
      <c r="G282" s="8"/>
    </row>
    <row r="283" ht="11.25">
      <c r="G283" s="8"/>
    </row>
    <row r="284" ht="11.25">
      <c r="G284" s="8"/>
    </row>
    <row r="285" ht="11.25">
      <c r="G285" s="8"/>
    </row>
    <row r="286" ht="11.25">
      <c r="G286" s="8"/>
    </row>
    <row r="287" ht="11.25">
      <c r="G287" s="8"/>
    </row>
    <row r="288" ht="11.25">
      <c r="G288" s="8"/>
    </row>
    <row r="289" ht="11.25">
      <c r="G289" s="8"/>
    </row>
    <row r="290" ht="11.25">
      <c r="G290" s="8"/>
    </row>
    <row r="291" ht="11.25">
      <c r="G291" s="8"/>
    </row>
    <row r="292" ht="11.25">
      <c r="G292" s="8"/>
    </row>
    <row r="293" ht="11.25">
      <c r="G293" s="8"/>
    </row>
    <row r="294" ht="11.25">
      <c r="G294" s="8"/>
    </row>
    <row r="295" ht="11.25">
      <c r="G295" s="8"/>
    </row>
    <row r="296" ht="11.25">
      <c r="G296" s="8"/>
    </row>
    <row r="297" ht="11.25">
      <c r="G297" s="8"/>
    </row>
    <row r="298" ht="11.25">
      <c r="G298" s="8"/>
    </row>
    <row r="299" ht="11.25">
      <c r="G299" s="8"/>
    </row>
    <row r="300" ht="11.25">
      <c r="G300" s="8"/>
    </row>
    <row r="301" ht="11.25">
      <c r="G301" s="8"/>
    </row>
    <row r="302" ht="11.25">
      <c r="G302" s="8"/>
    </row>
    <row r="303" ht="11.25">
      <c r="G303" s="8"/>
    </row>
    <row r="304" ht="11.25">
      <c r="G304" s="8"/>
    </row>
    <row r="305" ht="11.25">
      <c r="G305" s="8"/>
    </row>
    <row r="306" ht="11.25">
      <c r="G306" s="8"/>
    </row>
    <row r="307" ht="11.25">
      <c r="G307" s="8"/>
    </row>
    <row r="308" ht="11.25">
      <c r="G308" s="8"/>
    </row>
    <row r="309" ht="11.25">
      <c r="G309" s="8"/>
    </row>
    <row r="310" ht="11.25">
      <c r="G310" s="8"/>
    </row>
    <row r="311" ht="11.25">
      <c r="G311" s="8"/>
    </row>
    <row r="312" ht="11.25">
      <c r="G312" s="8"/>
    </row>
    <row r="313" ht="11.25">
      <c r="G313" s="8"/>
    </row>
    <row r="314" ht="11.25">
      <c r="G314" s="8"/>
    </row>
    <row r="315" ht="11.25">
      <c r="G315" s="8"/>
    </row>
    <row r="316" ht="11.25">
      <c r="G316" s="8"/>
    </row>
    <row r="317" ht="11.25">
      <c r="G317" s="8"/>
    </row>
    <row r="318" ht="11.25">
      <c r="G318" s="8"/>
    </row>
    <row r="319" ht="11.25">
      <c r="G319" s="8"/>
    </row>
    <row r="320" ht="11.25">
      <c r="G320" s="8"/>
    </row>
    <row r="321" ht="11.25">
      <c r="G321" s="8"/>
    </row>
    <row r="322" ht="11.25">
      <c r="G322" s="8"/>
    </row>
    <row r="323" ht="11.25">
      <c r="G323" s="8"/>
    </row>
    <row r="324" ht="11.25">
      <c r="G324" s="8"/>
    </row>
    <row r="325" ht="11.25">
      <c r="G325" s="8"/>
    </row>
    <row r="326" ht="11.25">
      <c r="G326" s="8"/>
    </row>
    <row r="327" ht="11.25">
      <c r="G327" s="8"/>
    </row>
    <row r="328" ht="11.25">
      <c r="G328" s="8"/>
    </row>
    <row r="329" ht="11.25">
      <c r="G329" s="8"/>
    </row>
    <row r="330" ht="11.25">
      <c r="G330" s="8"/>
    </row>
    <row r="331" ht="11.25">
      <c r="G331" s="8"/>
    </row>
    <row r="332" ht="11.25">
      <c r="G332" s="8"/>
    </row>
    <row r="333" ht="11.25">
      <c r="G333" s="8"/>
    </row>
    <row r="334" ht="11.25">
      <c r="G334" s="8"/>
    </row>
    <row r="335" ht="11.25">
      <c r="G335" s="8"/>
    </row>
    <row r="336" ht="11.25">
      <c r="G336" s="8"/>
    </row>
    <row r="337" ht="11.25">
      <c r="G337" s="8"/>
    </row>
    <row r="338" ht="11.25">
      <c r="G338" s="8"/>
    </row>
    <row r="339" ht="11.25">
      <c r="G339" s="8"/>
    </row>
    <row r="340" ht="11.25">
      <c r="G340" s="8"/>
    </row>
    <row r="341" ht="11.25">
      <c r="G341" s="8"/>
    </row>
    <row r="342" ht="11.25">
      <c r="G342" s="8"/>
    </row>
    <row r="343" ht="11.25">
      <c r="G343" s="8"/>
    </row>
    <row r="344" ht="11.25">
      <c r="G344" s="8"/>
    </row>
    <row r="345" ht="11.25">
      <c r="G345" s="8"/>
    </row>
    <row r="346" ht="11.25">
      <c r="G346" s="8"/>
    </row>
    <row r="347" ht="11.25">
      <c r="G347" s="8"/>
    </row>
    <row r="348" ht="11.25">
      <c r="G348" s="8"/>
    </row>
    <row r="349" ht="11.25">
      <c r="G349" s="8"/>
    </row>
    <row r="350" ht="11.25">
      <c r="G350" s="8"/>
    </row>
    <row r="351" ht="11.25">
      <c r="G351" s="8"/>
    </row>
    <row r="352" ht="11.25">
      <c r="G352" s="8"/>
    </row>
    <row r="353" ht="11.25">
      <c r="G353" s="8"/>
    </row>
    <row r="354" ht="11.25">
      <c r="G354" s="8"/>
    </row>
    <row r="355" ht="11.25">
      <c r="G355" s="8"/>
    </row>
    <row r="356" ht="11.25">
      <c r="G356" s="8"/>
    </row>
    <row r="357" ht="11.25">
      <c r="G357" s="8"/>
    </row>
    <row r="358" ht="11.25">
      <c r="G358" s="8"/>
    </row>
    <row r="359" ht="11.25">
      <c r="G359" s="8"/>
    </row>
    <row r="360" ht="11.25">
      <c r="G360" s="8"/>
    </row>
    <row r="361" ht="11.25">
      <c r="G361" s="8"/>
    </row>
    <row r="362" ht="11.25">
      <c r="G362" s="8"/>
    </row>
    <row r="363" ht="11.25">
      <c r="G363" s="8"/>
    </row>
    <row r="364" ht="11.25">
      <c r="G364" s="8"/>
    </row>
    <row r="365" ht="11.25">
      <c r="G365" s="8"/>
    </row>
    <row r="366" ht="11.25">
      <c r="G366" s="8"/>
    </row>
    <row r="367" ht="11.25">
      <c r="G367" s="8"/>
    </row>
    <row r="368" ht="11.25">
      <c r="G368" s="8"/>
    </row>
    <row r="369" ht="11.25">
      <c r="G369" s="8"/>
    </row>
    <row r="370" ht="11.25">
      <c r="G370" s="8"/>
    </row>
    <row r="371" ht="11.25">
      <c r="G371" s="8"/>
    </row>
    <row r="372" ht="11.25">
      <c r="G372" s="8"/>
    </row>
    <row r="373" ht="11.25">
      <c r="G373" s="8"/>
    </row>
    <row r="374" ht="11.25">
      <c r="G374" s="8"/>
    </row>
    <row r="375" ht="11.25">
      <c r="G375" s="8"/>
    </row>
    <row r="376" ht="11.25">
      <c r="G376" s="8"/>
    </row>
    <row r="377" ht="11.25">
      <c r="G377" s="8"/>
    </row>
    <row r="378" ht="11.25">
      <c r="G378" s="8"/>
    </row>
    <row r="379" ht="11.25">
      <c r="G379" s="8"/>
    </row>
    <row r="380" ht="11.25">
      <c r="G380" s="8"/>
    </row>
    <row r="381" ht="11.25">
      <c r="G381" s="8"/>
    </row>
    <row r="382" ht="11.25">
      <c r="G382" s="8"/>
    </row>
    <row r="383" ht="11.25">
      <c r="G383" s="8"/>
    </row>
    <row r="384" ht="11.25">
      <c r="G384" s="8"/>
    </row>
    <row r="385" ht="11.25">
      <c r="G385" s="8"/>
    </row>
    <row r="386" ht="11.25">
      <c r="G386" s="8"/>
    </row>
    <row r="387" ht="11.25">
      <c r="G387" s="8"/>
    </row>
    <row r="388" ht="11.25">
      <c r="G388" s="8"/>
    </row>
    <row r="389" ht="11.25">
      <c r="G389" s="8"/>
    </row>
    <row r="390" ht="11.25">
      <c r="G390" s="8"/>
    </row>
    <row r="391" ht="11.25">
      <c r="G391" s="8"/>
    </row>
    <row r="392" ht="11.25">
      <c r="G392" s="8"/>
    </row>
    <row r="393" ht="11.25">
      <c r="G393" s="8"/>
    </row>
    <row r="394" ht="11.25">
      <c r="G394" s="8"/>
    </row>
    <row r="395" ht="11.25">
      <c r="G395" s="8"/>
    </row>
    <row r="396" ht="11.25">
      <c r="G396" s="8"/>
    </row>
    <row r="397" ht="11.25">
      <c r="G397" s="8"/>
    </row>
    <row r="398" ht="11.25">
      <c r="G398" s="8"/>
    </row>
    <row r="399" ht="11.25">
      <c r="G399" s="8"/>
    </row>
    <row r="400" ht="11.25">
      <c r="G400" s="8"/>
    </row>
    <row r="401" ht="11.25">
      <c r="G401" s="8"/>
    </row>
    <row r="402" ht="11.25">
      <c r="G402" s="8"/>
    </row>
    <row r="403" ht="11.25">
      <c r="G403" s="8"/>
    </row>
    <row r="404" ht="11.25">
      <c r="G404" s="8"/>
    </row>
    <row r="405" ht="11.25">
      <c r="G405" s="8"/>
    </row>
    <row r="406" ht="11.25">
      <c r="G406" s="8"/>
    </row>
    <row r="407" ht="11.25">
      <c r="G407" s="8"/>
    </row>
    <row r="408" ht="11.25">
      <c r="G408" s="8"/>
    </row>
    <row r="409" ht="11.25">
      <c r="G409" s="8"/>
    </row>
    <row r="410" ht="11.25">
      <c r="G410" s="8"/>
    </row>
    <row r="411" ht="11.25">
      <c r="G411" s="8"/>
    </row>
    <row r="412" ht="11.25">
      <c r="G412" s="8"/>
    </row>
    <row r="413" ht="11.25">
      <c r="G413" s="8"/>
    </row>
    <row r="414" ht="11.25">
      <c r="G414" s="8"/>
    </row>
    <row r="415" ht="11.25">
      <c r="G415" s="8"/>
    </row>
    <row r="416" ht="11.25">
      <c r="G416" s="8"/>
    </row>
    <row r="417" ht="11.25">
      <c r="G417" s="8"/>
    </row>
    <row r="418" ht="11.25">
      <c r="G418" s="8"/>
    </row>
    <row r="419" ht="11.25">
      <c r="G419" s="8"/>
    </row>
    <row r="420" ht="11.25">
      <c r="G420" s="8"/>
    </row>
    <row r="421" ht="11.25">
      <c r="G421" s="8"/>
    </row>
    <row r="422" ht="11.25">
      <c r="G422" s="8"/>
    </row>
    <row r="423" ht="11.25">
      <c r="G423" s="8"/>
    </row>
    <row r="424" ht="11.25">
      <c r="G424" s="8"/>
    </row>
    <row r="425" ht="11.25">
      <c r="G425" s="8"/>
    </row>
    <row r="426" ht="11.25">
      <c r="G426" s="8"/>
    </row>
    <row r="427" ht="11.25">
      <c r="G427" s="8"/>
    </row>
    <row r="428" ht="11.25">
      <c r="G428" s="8"/>
    </row>
    <row r="429" ht="11.25">
      <c r="G429" s="8"/>
    </row>
    <row r="430" ht="11.25">
      <c r="G430" s="8"/>
    </row>
    <row r="431" ht="11.25">
      <c r="G431" s="8"/>
    </row>
    <row r="432" ht="11.25">
      <c r="G432" s="8"/>
    </row>
    <row r="433" ht="11.25">
      <c r="G433" s="8"/>
    </row>
    <row r="434" ht="11.25">
      <c r="G434" s="8"/>
    </row>
    <row r="435" ht="11.25">
      <c r="G435" s="8"/>
    </row>
    <row r="436" ht="11.25">
      <c r="G436" s="8"/>
    </row>
    <row r="437" ht="11.25">
      <c r="G437" s="8"/>
    </row>
    <row r="438" ht="11.25">
      <c r="G438" s="8"/>
    </row>
    <row r="439" ht="11.25">
      <c r="G439" s="8"/>
    </row>
    <row r="440" ht="11.25">
      <c r="G440" s="8"/>
    </row>
    <row r="441" ht="11.25">
      <c r="G441" s="8"/>
    </row>
    <row r="442" ht="11.25">
      <c r="G442" s="8"/>
    </row>
    <row r="443" ht="11.25">
      <c r="G443" s="8"/>
    </row>
    <row r="444" ht="11.25">
      <c r="G444" s="8"/>
    </row>
    <row r="445" ht="11.25">
      <c r="G445" s="8"/>
    </row>
    <row r="446" ht="11.25">
      <c r="G446" s="8"/>
    </row>
    <row r="447" ht="11.25">
      <c r="G447" s="8"/>
    </row>
    <row r="448" ht="11.25">
      <c r="G448" s="8"/>
    </row>
    <row r="449" ht="11.25">
      <c r="G449" s="8"/>
    </row>
    <row r="450" ht="11.25">
      <c r="G450" s="8"/>
    </row>
    <row r="451" ht="11.25">
      <c r="G451" s="8"/>
    </row>
    <row r="452" ht="11.25">
      <c r="G452" s="8"/>
    </row>
    <row r="453" ht="11.25">
      <c r="G453" s="8"/>
    </row>
    <row r="454" ht="11.25">
      <c r="G454" s="8"/>
    </row>
    <row r="455" ht="11.25">
      <c r="G455" s="8"/>
    </row>
    <row r="456" ht="11.25">
      <c r="G456" s="8"/>
    </row>
    <row r="457" ht="11.25">
      <c r="G457" s="8"/>
    </row>
    <row r="458" ht="11.25">
      <c r="G458" s="8"/>
    </row>
    <row r="459" ht="11.25">
      <c r="G459" s="8"/>
    </row>
    <row r="460" ht="11.25">
      <c r="G460" s="8"/>
    </row>
    <row r="461" ht="11.25">
      <c r="G461" s="8"/>
    </row>
    <row r="462" ht="11.25">
      <c r="G462" s="8"/>
    </row>
    <row r="463" ht="11.25">
      <c r="G463" s="8"/>
    </row>
    <row r="464" ht="11.25">
      <c r="G464" s="8"/>
    </row>
    <row r="465" ht="11.25">
      <c r="G465" s="8"/>
    </row>
    <row r="466" ht="11.25">
      <c r="G466" s="8"/>
    </row>
    <row r="467" ht="11.25">
      <c r="G467" s="8"/>
    </row>
    <row r="468" ht="11.25">
      <c r="G468" s="8"/>
    </row>
    <row r="469" ht="11.25">
      <c r="G469" s="8"/>
    </row>
    <row r="470" ht="11.25">
      <c r="G470" s="8"/>
    </row>
    <row r="471" ht="11.25">
      <c r="G471" s="8"/>
    </row>
    <row r="472" ht="11.25">
      <c r="G472" s="8"/>
    </row>
    <row r="473" ht="11.25">
      <c r="G473" s="8"/>
    </row>
    <row r="474" ht="11.25">
      <c r="G474" s="8"/>
    </row>
    <row r="475" ht="11.25">
      <c r="G475" s="8"/>
    </row>
    <row r="476" ht="11.25">
      <c r="G476" s="8"/>
    </row>
    <row r="477" ht="11.25">
      <c r="G477" s="8"/>
    </row>
    <row r="478" ht="11.25">
      <c r="G478" s="8"/>
    </row>
    <row r="479" ht="11.25">
      <c r="G479" s="8"/>
    </row>
    <row r="480" ht="11.25">
      <c r="G480" s="8"/>
    </row>
    <row r="481" ht="11.25">
      <c r="G481" s="8"/>
    </row>
    <row r="482" ht="11.25">
      <c r="G482" s="8"/>
    </row>
    <row r="483" ht="11.25">
      <c r="G483" s="8"/>
    </row>
    <row r="484" ht="11.25">
      <c r="G484" s="8"/>
    </row>
    <row r="485" ht="11.25">
      <c r="G485" s="8"/>
    </row>
    <row r="486" ht="11.25">
      <c r="G486" s="8"/>
    </row>
    <row r="487" ht="11.25">
      <c r="G487" s="8"/>
    </row>
    <row r="488" ht="11.25">
      <c r="G488" s="8"/>
    </row>
    <row r="489" ht="11.25">
      <c r="G489" s="8"/>
    </row>
    <row r="490" ht="11.25">
      <c r="G490" s="8"/>
    </row>
    <row r="491" ht="11.25">
      <c r="G491" s="8"/>
    </row>
    <row r="492" ht="11.25">
      <c r="G492" s="8"/>
    </row>
    <row r="493" ht="11.25">
      <c r="G493" s="8"/>
    </row>
    <row r="494" ht="11.25">
      <c r="G494" s="8"/>
    </row>
    <row r="495" ht="11.25">
      <c r="G495" s="8"/>
    </row>
    <row r="496" ht="11.25">
      <c r="G496" s="8"/>
    </row>
    <row r="497" ht="11.25">
      <c r="G497" s="8"/>
    </row>
    <row r="498" ht="11.25">
      <c r="G498" s="8"/>
    </row>
    <row r="499" ht="11.25">
      <c r="G499" s="8"/>
    </row>
    <row r="500" ht="11.25">
      <c r="G500" s="8"/>
    </row>
    <row r="501" ht="11.25">
      <c r="G501" s="8"/>
    </row>
    <row r="502" ht="11.25">
      <c r="G502" s="8"/>
    </row>
    <row r="503" ht="11.25">
      <c r="G503" s="8"/>
    </row>
    <row r="504" ht="11.25">
      <c r="G504" s="8"/>
    </row>
    <row r="505" ht="11.25">
      <c r="G505" s="8"/>
    </row>
    <row r="506" ht="11.25">
      <c r="G506" s="8"/>
    </row>
    <row r="507" ht="11.25">
      <c r="G507" s="8"/>
    </row>
    <row r="508" ht="11.25">
      <c r="G508" s="8"/>
    </row>
    <row r="509" ht="11.25">
      <c r="G509" s="8"/>
    </row>
    <row r="510" ht="11.25">
      <c r="G510" s="8"/>
    </row>
    <row r="511" ht="11.25">
      <c r="G511" s="8"/>
    </row>
    <row r="512" ht="11.25">
      <c r="G512" s="8"/>
    </row>
    <row r="513" ht="11.25">
      <c r="G513" s="8"/>
    </row>
    <row r="514" ht="11.25">
      <c r="G514" s="8"/>
    </row>
    <row r="515" ht="11.25">
      <c r="G515" s="8"/>
    </row>
    <row r="516" ht="11.25">
      <c r="G516" s="8"/>
    </row>
    <row r="517" ht="11.25">
      <c r="G517" s="8"/>
    </row>
    <row r="518" ht="11.25">
      <c r="G518" s="8"/>
    </row>
    <row r="519" ht="11.25">
      <c r="G519" s="8"/>
    </row>
    <row r="520" ht="11.25">
      <c r="G520" s="8"/>
    </row>
    <row r="521" ht="11.25">
      <c r="G521" s="8"/>
    </row>
    <row r="522" ht="11.25">
      <c r="G522" s="8"/>
    </row>
    <row r="523" ht="11.25">
      <c r="G523" s="8"/>
    </row>
    <row r="524" ht="11.25">
      <c r="G524" s="8"/>
    </row>
    <row r="525" ht="11.25">
      <c r="G525" s="8"/>
    </row>
    <row r="526" ht="11.25">
      <c r="G526" s="8"/>
    </row>
    <row r="527" ht="11.25">
      <c r="G527" s="8"/>
    </row>
    <row r="528" ht="11.25">
      <c r="G528" s="8"/>
    </row>
    <row r="529" ht="11.25">
      <c r="G529" s="8"/>
    </row>
    <row r="530" ht="11.25">
      <c r="G530" s="8"/>
    </row>
    <row r="531" ht="11.25">
      <c r="G531" s="8"/>
    </row>
    <row r="532" ht="11.25">
      <c r="G532" s="8"/>
    </row>
    <row r="533" ht="11.25">
      <c r="G533" s="8"/>
    </row>
    <row r="534" ht="11.25">
      <c r="G534" s="8"/>
    </row>
    <row r="535" ht="11.25">
      <c r="G535" s="8"/>
    </row>
    <row r="536" ht="11.25">
      <c r="G536" s="8"/>
    </row>
    <row r="537" ht="11.25">
      <c r="G537" s="8"/>
    </row>
    <row r="538" ht="11.25">
      <c r="G538" s="8"/>
    </row>
    <row r="539" ht="11.25">
      <c r="G539" s="8"/>
    </row>
    <row r="540" ht="11.25">
      <c r="G540" s="8"/>
    </row>
    <row r="541" ht="11.25">
      <c r="G541" s="8"/>
    </row>
    <row r="542" ht="11.25">
      <c r="G542" s="8"/>
    </row>
    <row r="543" ht="11.25">
      <c r="G543" s="8"/>
    </row>
    <row r="544" ht="11.25">
      <c r="G544" s="8"/>
    </row>
    <row r="545" ht="11.25">
      <c r="G545" s="8"/>
    </row>
    <row r="546" ht="11.25">
      <c r="G546" s="8"/>
    </row>
    <row r="547" ht="11.25">
      <c r="G547" s="8"/>
    </row>
    <row r="548" ht="11.25">
      <c r="G548" s="8"/>
    </row>
    <row r="549" ht="11.25">
      <c r="G549" s="8"/>
    </row>
    <row r="550" ht="11.25">
      <c r="G550" s="8"/>
    </row>
    <row r="551" ht="11.25">
      <c r="G551" s="8"/>
    </row>
    <row r="552" ht="11.25">
      <c r="G552" s="8"/>
    </row>
    <row r="553" ht="11.25">
      <c r="G553" s="8"/>
    </row>
    <row r="554" ht="11.25">
      <c r="G554" s="8"/>
    </row>
    <row r="555" ht="11.25">
      <c r="G555" s="8"/>
    </row>
    <row r="556" ht="11.25">
      <c r="G556" s="8"/>
    </row>
    <row r="557" ht="11.25">
      <c r="G557" s="8"/>
    </row>
    <row r="558" ht="11.25">
      <c r="G558" s="8"/>
    </row>
    <row r="559" ht="11.25">
      <c r="G559" s="8"/>
    </row>
    <row r="560" ht="11.25">
      <c r="G560" s="8"/>
    </row>
    <row r="561" ht="11.25">
      <c r="G561" s="8"/>
    </row>
    <row r="562" ht="11.25">
      <c r="G562" s="8"/>
    </row>
    <row r="563" ht="11.25">
      <c r="G563" s="8"/>
    </row>
    <row r="564" ht="11.25">
      <c r="G564" s="8"/>
    </row>
    <row r="565" ht="11.25">
      <c r="G565" s="8"/>
    </row>
    <row r="566" ht="11.25">
      <c r="G566" s="8"/>
    </row>
    <row r="567" ht="11.25">
      <c r="G567" s="8"/>
    </row>
    <row r="568" ht="11.25">
      <c r="G568" s="8"/>
    </row>
    <row r="569" ht="11.25">
      <c r="G569" s="8"/>
    </row>
    <row r="570" ht="11.25">
      <c r="G570" s="8"/>
    </row>
    <row r="571" ht="11.25">
      <c r="G571" s="8"/>
    </row>
    <row r="572" ht="11.25">
      <c r="G572" s="8"/>
    </row>
    <row r="573" ht="11.25">
      <c r="G573" s="8"/>
    </row>
    <row r="574" ht="11.25">
      <c r="G574" s="8"/>
    </row>
    <row r="575" ht="11.25">
      <c r="G575" s="8"/>
    </row>
    <row r="576" ht="11.25">
      <c r="G576" s="8"/>
    </row>
    <row r="577" ht="11.25">
      <c r="G577" s="8"/>
    </row>
    <row r="578" ht="11.25">
      <c r="G578" s="8"/>
    </row>
    <row r="579" ht="11.25">
      <c r="G579" s="8"/>
    </row>
    <row r="580" ht="11.25">
      <c r="G580" s="8"/>
    </row>
    <row r="581" ht="11.25">
      <c r="G581" s="8"/>
    </row>
    <row r="582" ht="11.25">
      <c r="G582" s="8"/>
    </row>
    <row r="583" ht="11.25">
      <c r="G583" s="8"/>
    </row>
    <row r="584" ht="11.25">
      <c r="G584" s="8"/>
    </row>
    <row r="585" ht="11.25">
      <c r="G585" s="8"/>
    </row>
    <row r="586" ht="11.25">
      <c r="G586" s="8"/>
    </row>
    <row r="587" ht="11.25">
      <c r="G587" s="8"/>
    </row>
    <row r="588" ht="11.25">
      <c r="G588" s="8"/>
    </row>
    <row r="589" ht="11.25">
      <c r="G589" s="8"/>
    </row>
    <row r="590" ht="11.25">
      <c r="G590" s="8"/>
    </row>
    <row r="591" ht="11.25">
      <c r="G591" s="8"/>
    </row>
    <row r="592" ht="11.25">
      <c r="G592" s="8"/>
    </row>
    <row r="593" ht="11.25">
      <c r="G593" s="8"/>
    </row>
    <row r="594" ht="11.25">
      <c r="G594" s="8"/>
    </row>
    <row r="595" ht="11.25">
      <c r="G595" s="8"/>
    </row>
    <row r="596" ht="11.25">
      <c r="G596" s="8"/>
    </row>
    <row r="597" ht="11.25">
      <c r="G597" s="8"/>
    </row>
    <row r="598" ht="11.25">
      <c r="G598" s="8"/>
    </row>
    <row r="599" ht="11.25">
      <c r="G599" s="8"/>
    </row>
    <row r="600" ht="11.25">
      <c r="G600" s="8"/>
    </row>
    <row r="601" ht="11.25">
      <c r="G601" s="8"/>
    </row>
    <row r="602" ht="11.25">
      <c r="G602" s="8"/>
    </row>
    <row r="603" ht="11.25">
      <c r="G603" s="8"/>
    </row>
    <row r="604" ht="11.25">
      <c r="G604" s="8"/>
    </row>
    <row r="605" ht="11.25">
      <c r="G605" s="8"/>
    </row>
    <row r="606" ht="11.25">
      <c r="G606" s="8"/>
    </row>
    <row r="607" ht="11.25">
      <c r="G607" s="8"/>
    </row>
    <row r="608" ht="11.25">
      <c r="G608" s="8"/>
    </row>
    <row r="609" ht="11.25">
      <c r="G609" s="8"/>
    </row>
    <row r="610" ht="11.25">
      <c r="G610" s="8"/>
    </row>
    <row r="611" ht="11.25">
      <c r="G611" s="8"/>
    </row>
    <row r="612" ht="11.25">
      <c r="G612" s="8"/>
    </row>
    <row r="613" ht="11.25">
      <c r="G613" s="8"/>
    </row>
    <row r="614" ht="11.25">
      <c r="G614" s="8"/>
    </row>
    <row r="615" ht="11.25">
      <c r="G615" s="8"/>
    </row>
    <row r="616" ht="11.25">
      <c r="G616" s="8"/>
    </row>
    <row r="617" ht="11.25">
      <c r="G617" s="8"/>
    </row>
    <row r="618" ht="11.25">
      <c r="G618" s="8"/>
    </row>
    <row r="619" ht="11.25">
      <c r="G619" s="8"/>
    </row>
    <row r="620" ht="11.25">
      <c r="G620" s="8"/>
    </row>
    <row r="621" ht="11.25">
      <c r="G621" s="8"/>
    </row>
    <row r="622" ht="11.25">
      <c r="G622" s="8"/>
    </row>
    <row r="623" ht="11.25">
      <c r="G623" s="8"/>
    </row>
    <row r="624" ht="11.25">
      <c r="G624" s="8"/>
    </row>
    <row r="625" ht="11.25">
      <c r="G625" s="8"/>
    </row>
    <row r="626" ht="11.25">
      <c r="G626" s="8"/>
    </row>
    <row r="627" ht="11.25">
      <c r="G627" s="8"/>
    </row>
    <row r="628" ht="11.25">
      <c r="G628" s="8"/>
    </row>
    <row r="629" ht="11.25">
      <c r="G629" s="8"/>
    </row>
    <row r="630" ht="11.25">
      <c r="G630" s="8"/>
    </row>
    <row r="631" ht="11.25">
      <c r="G631" s="8"/>
    </row>
    <row r="632" ht="11.25">
      <c r="G632" s="8"/>
    </row>
    <row r="633" ht="11.25">
      <c r="G633" s="8"/>
    </row>
    <row r="634" ht="11.25">
      <c r="G634" s="8"/>
    </row>
    <row r="635" ht="11.25">
      <c r="G635" s="8"/>
    </row>
    <row r="636" ht="11.25">
      <c r="G636" s="8"/>
    </row>
    <row r="637" ht="11.25">
      <c r="G637" s="8"/>
    </row>
    <row r="638" ht="11.25">
      <c r="G638" s="8"/>
    </row>
    <row r="639" ht="11.25">
      <c r="G639" s="8"/>
    </row>
    <row r="640" ht="11.25">
      <c r="G640" s="8"/>
    </row>
    <row r="641" ht="11.25">
      <c r="G641" s="8"/>
    </row>
    <row r="642" ht="11.25">
      <c r="G642" s="8"/>
    </row>
    <row r="643" ht="11.25">
      <c r="G643" s="8"/>
    </row>
    <row r="644" ht="11.25">
      <c r="G644" s="8"/>
    </row>
    <row r="645" ht="11.25">
      <c r="G645" s="8"/>
    </row>
    <row r="646" ht="11.25">
      <c r="G646" s="8"/>
    </row>
    <row r="647" ht="11.25">
      <c r="G647" s="8"/>
    </row>
    <row r="648" ht="11.25">
      <c r="G648" s="8"/>
    </row>
    <row r="649" ht="11.25">
      <c r="G649" s="8"/>
    </row>
    <row r="650" ht="11.25">
      <c r="G650" s="8"/>
    </row>
    <row r="651" ht="11.25">
      <c r="G651" s="8"/>
    </row>
    <row r="652" ht="11.25">
      <c r="G652" s="8"/>
    </row>
    <row r="653" ht="11.25">
      <c r="G653" s="8"/>
    </row>
    <row r="654" ht="11.25">
      <c r="G654" s="8"/>
    </row>
    <row r="655" ht="11.25">
      <c r="G655" s="8"/>
    </row>
    <row r="656" ht="11.25">
      <c r="G656" s="8"/>
    </row>
    <row r="657" ht="11.25">
      <c r="G657" s="8"/>
    </row>
    <row r="658" ht="11.25">
      <c r="G658" s="8"/>
    </row>
    <row r="659" ht="11.25">
      <c r="G659" s="8"/>
    </row>
    <row r="660" ht="11.25">
      <c r="G660" s="8"/>
    </row>
    <row r="661" ht="11.25">
      <c r="G661" s="8"/>
    </row>
    <row r="662" ht="11.25">
      <c r="G662" s="8"/>
    </row>
    <row r="663" ht="11.25">
      <c r="G663" s="8"/>
    </row>
    <row r="664" ht="11.25">
      <c r="G664" s="8"/>
    </row>
    <row r="665" ht="11.25">
      <c r="G665" s="8"/>
    </row>
    <row r="666" ht="11.25">
      <c r="G666" s="8"/>
    </row>
    <row r="667" ht="11.25">
      <c r="G667" s="8"/>
    </row>
    <row r="668" ht="11.25">
      <c r="G668" s="8"/>
    </row>
    <row r="669" ht="11.25">
      <c r="G669" s="8"/>
    </row>
    <row r="670" ht="11.25">
      <c r="G670" s="8"/>
    </row>
    <row r="671" ht="11.25">
      <c r="G671" s="8"/>
    </row>
    <row r="672" ht="11.25">
      <c r="G672" s="8"/>
    </row>
    <row r="673" ht="11.25">
      <c r="G673" s="8"/>
    </row>
    <row r="674" ht="11.25">
      <c r="G674" s="8"/>
    </row>
    <row r="675" ht="11.25">
      <c r="G675" s="8"/>
    </row>
    <row r="676" ht="11.25">
      <c r="G676" s="8"/>
    </row>
    <row r="677" ht="11.25">
      <c r="G677" s="8"/>
    </row>
    <row r="678" ht="11.25">
      <c r="G678" s="8"/>
    </row>
    <row r="679" ht="11.25">
      <c r="G679" s="8"/>
    </row>
    <row r="680" ht="11.25">
      <c r="G680" s="8"/>
    </row>
    <row r="681" ht="11.25">
      <c r="G681" s="8"/>
    </row>
    <row r="682" ht="11.25">
      <c r="G682" s="8"/>
    </row>
    <row r="683" ht="11.25">
      <c r="G683" s="8"/>
    </row>
    <row r="684" ht="11.25">
      <c r="G684" s="8"/>
    </row>
    <row r="685" ht="11.25">
      <c r="G685" s="8"/>
    </row>
    <row r="686" ht="11.25">
      <c r="G686" s="8"/>
    </row>
    <row r="687" ht="11.25">
      <c r="G687" s="8"/>
    </row>
    <row r="688" ht="11.25">
      <c r="G688" s="8"/>
    </row>
    <row r="689" ht="11.25">
      <c r="G689" s="8"/>
    </row>
    <row r="690" ht="11.25">
      <c r="G690" s="8"/>
    </row>
    <row r="691" ht="11.25">
      <c r="G691" s="8"/>
    </row>
    <row r="692" ht="11.25">
      <c r="G692" s="8"/>
    </row>
    <row r="693" ht="11.25">
      <c r="G693" s="8"/>
    </row>
    <row r="694" ht="11.25">
      <c r="G694" s="8"/>
    </row>
    <row r="695" ht="11.25">
      <c r="G695" s="8"/>
    </row>
    <row r="696" ht="11.25">
      <c r="G696" s="8"/>
    </row>
    <row r="697" ht="11.25">
      <c r="G697" s="8"/>
    </row>
    <row r="698" ht="11.25">
      <c r="G698" s="8"/>
    </row>
    <row r="699" ht="11.25">
      <c r="G699" s="8"/>
    </row>
    <row r="700" ht="11.25">
      <c r="G700" s="8"/>
    </row>
    <row r="701" ht="11.25">
      <c r="G701" s="8"/>
    </row>
    <row r="702" ht="11.25">
      <c r="G702" s="8"/>
    </row>
    <row r="703" ht="11.25">
      <c r="G703" s="8"/>
    </row>
    <row r="704" ht="11.25">
      <c r="G704" s="8"/>
    </row>
    <row r="705" ht="11.25">
      <c r="G705" s="8"/>
    </row>
    <row r="706" ht="11.25">
      <c r="G706" s="8"/>
    </row>
    <row r="707" ht="11.25">
      <c r="G707" s="8"/>
    </row>
    <row r="708" ht="11.25">
      <c r="G708" s="8"/>
    </row>
    <row r="709" ht="11.25">
      <c r="G709" s="8"/>
    </row>
    <row r="710" ht="11.25">
      <c r="G710" s="8"/>
    </row>
    <row r="711" ht="11.25">
      <c r="G711" s="8"/>
    </row>
    <row r="712" ht="11.25">
      <c r="G712" s="8"/>
    </row>
    <row r="713" ht="11.25">
      <c r="G713" s="8"/>
    </row>
    <row r="714" ht="11.25">
      <c r="G714" s="8"/>
    </row>
    <row r="715" ht="11.25">
      <c r="G715" s="8"/>
    </row>
    <row r="716" ht="11.25">
      <c r="G716" s="8"/>
    </row>
    <row r="717" ht="11.25">
      <c r="G717" s="8"/>
    </row>
    <row r="718" ht="11.25">
      <c r="G718" s="8"/>
    </row>
    <row r="719" ht="11.25">
      <c r="G719" s="8"/>
    </row>
    <row r="720" ht="11.25">
      <c r="G720" s="8"/>
    </row>
    <row r="721" ht="11.25">
      <c r="G721" s="8"/>
    </row>
    <row r="722" ht="11.25">
      <c r="G722" s="8"/>
    </row>
    <row r="723" ht="11.25">
      <c r="G723" s="8"/>
    </row>
    <row r="724" ht="11.25">
      <c r="G724" s="8"/>
    </row>
    <row r="725" ht="11.25">
      <c r="G725" s="8"/>
    </row>
    <row r="726" ht="11.25">
      <c r="G726" s="8"/>
    </row>
    <row r="727" ht="11.25">
      <c r="G727" s="8"/>
    </row>
    <row r="728" ht="11.25">
      <c r="G728" s="8"/>
    </row>
    <row r="729" ht="11.25">
      <c r="G729" s="8"/>
    </row>
    <row r="730" ht="11.25">
      <c r="G730" s="8"/>
    </row>
    <row r="731" ht="11.25">
      <c r="G731" s="8"/>
    </row>
    <row r="732" ht="11.25">
      <c r="G732" s="8"/>
    </row>
    <row r="733" ht="11.25">
      <c r="G733" s="8"/>
    </row>
    <row r="734" ht="11.25">
      <c r="G734" s="8"/>
    </row>
    <row r="735" ht="11.25">
      <c r="G735" s="8"/>
    </row>
    <row r="736" ht="11.25">
      <c r="G736" s="8"/>
    </row>
    <row r="737" ht="11.25">
      <c r="G737" s="8"/>
    </row>
    <row r="738" ht="11.25">
      <c r="G738" s="8"/>
    </row>
    <row r="739" ht="11.25">
      <c r="G739" s="8"/>
    </row>
    <row r="740" ht="11.25">
      <c r="G740" s="8"/>
    </row>
    <row r="741" ht="11.25">
      <c r="G741" s="8"/>
    </row>
    <row r="742" ht="11.25">
      <c r="G742" s="8"/>
    </row>
    <row r="743" ht="11.25">
      <c r="G743" s="8"/>
    </row>
    <row r="744" ht="11.25">
      <c r="G744" s="8"/>
    </row>
    <row r="745" ht="11.25">
      <c r="G745" s="8"/>
    </row>
    <row r="746" ht="11.25">
      <c r="G746" s="8"/>
    </row>
    <row r="747" ht="11.25">
      <c r="G747" s="8"/>
    </row>
    <row r="748" ht="11.25">
      <c r="G748" s="8"/>
    </row>
    <row r="749" ht="11.25">
      <c r="G749" s="8"/>
    </row>
    <row r="750" ht="11.25">
      <c r="G750" s="8"/>
    </row>
    <row r="751" ht="11.25">
      <c r="G751" s="8"/>
    </row>
    <row r="752" ht="11.25">
      <c r="G752" s="8"/>
    </row>
    <row r="753" ht="11.25">
      <c r="G753" s="8"/>
    </row>
    <row r="754" ht="11.25">
      <c r="G754" s="8"/>
    </row>
    <row r="755" ht="11.25">
      <c r="G755" s="8"/>
    </row>
    <row r="756" ht="11.25">
      <c r="G756" s="8"/>
    </row>
    <row r="757" ht="11.25">
      <c r="G757" s="8"/>
    </row>
    <row r="758" ht="11.25">
      <c r="G758" s="8"/>
    </row>
    <row r="759" ht="11.25">
      <c r="G759" s="8"/>
    </row>
    <row r="760" ht="11.25">
      <c r="G760" s="8"/>
    </row>
    <row r="761" ht="11.25">
      <c r="G761" s="8"/>
    </row>
    <row r="762" ht="11.25">
      <c r="G762" s="8"/>
    </row>
    <row r="763" ht="11.25">
      <c r="G763" s="8"/>
    </row>
    <row r="764" ht="11.25">
      <c r="G764" s="8"/>
    </row>
    <row r="765" ht="11.25">
      <c r="G765" s="8"/>
    </row>
    <row r="766" ht="11.25">
      <c r="G766" s="8"/>
    </row>
    <row r="767" ht="11.25">
      <c r="G767" s="8"/>
    </row>
    <row r="768" ht="11.25">
      <c r="G768" s="8"/>
    </row>
    <row r="769" ht="11.25">
      <c r="G769" s="8"/>
    </row>
    <row r="770" ht="11.25">
      <c r="G770" s="8"/>
    </row>
    <row r="771" ht="11.25">
      <c r="G771" s="8"/>
    </row>
    <row r="772" ht="11.25">
      <c r="G772" s="8"/>
    </row>
    <row r="773" ht="11.25">
      <c r="G773" s="8"/>
    </row>
    <row r="774" ht="11.25">
      <c r="G774" s="8"/>
    </row>
    <row r="775" ht="11.25">
      <c r="G775" s="8"/>
    </row>
    <row r="776" ht="11.25">
      <c r="G776" s="8"/>
    </row>
    <row r="777" ht="11.25">
      <c r="G777" s="8"/>
    </row>
    <row r="778" ht="11.25">
      <c r="G778" s="8"/>
    </row>
    <row r="779" ht="11.25">
      <c r="G779" s="8"/>
    </row>
    <row r="780" ht="11.25">
      <c r="G780" s="8"/>
    </row>
    <row r="781" ht="11.25">
      <c r="G781" s="8"/>
    </row>
    <row r="782" ht="11.25">
      <c r="G782" s="8"/>
    </row>
    <row r="783" ht="11.25">
      <c r="G783" s="8"/>
    </row>
    <row r="784" ht="11.25">
      <c r="G784" s="8"/>
    </row>
    <row r="785" ht="11.25">
      <c r="G785" s="8"/>
    </row>
    <row r="786" ht="11.25">
      <c r="G786" s="8"/>
    </row>
    <row r="787" ht="11.25">
      <c r="G787" s="8"/>
    </row>
    <row r="788" ht="11.25">
      <c r="G788" s="8"/>
    </row>
    <row r="789" ht="11.25">
      <c r="G789" s="8"/>
    </row>
    <row r="790" ht="11.25">
      <c r="G790" s="8"/>
    </row>
    <row r="791" ht="11.25">
      <c r="G791" s="8"/>
    </row>
    <row r="792" ht="11.25">
      <c r="G792" s="8"/>
    </row>
    <row r="793" ht="11.25">
      <c r="G793" s="8"/>
    </row>
    <row r="794" ht="11.25">
      <c r="G794" s="8"/>
    </row>
    <row r="795" ht="11.25">
      <c r="G795" s="8"/>
    </row>
    <row r="796" ht="11.25">
      <c r="G796" s="8"/>
    </row>
    <row r="797" ht="11.25">
      <c r="G797" s="8"/>
    </row>
    <row r="798" ht="11.25">
      <c r="G798" s="8"/>
    </row>
    <row r="799" ht="11.25">
      <c r="G799" s="8"/>
    </row>
    <row r="800" ht="11.25">
      <c r="G800" s="8"/>
    </row>
    <row r="801" ht="11.25">
      <c r="G801" s="8"/>
    </row>
    <row r="802" ht="11.25">
      <c r="G802" s="8"/>
    </row>
    <row r="803" ht="11.25">
      <c r="G803" s="8"/>
    </row>
    <row r="804" ht="11.25">
      <c r="G804" s="8"/>
    </row>
    <row r="805" ht="11.25">
      <c r="G805" s="8"/>
    </row>
    <row r="806" ht="11.25">
      <c r="G806" s="8"/>
    </row>
    <row r="807" ht="11.25">
      <c r="G807" s="8"/>
    </row>
    <row r="808" ht="11.25">
      <c r="G808" s="8"/>
    </row>
    <row r="809" ht="11.25">
      <c r="G809" s="8"/>
    </row>
    <row r="810" ht="11.25">
      <c r="G810" s="8"/>
    </row>
    <row r="811" ht="11.25">
      <c r="G811" s="8"/>
    </row>
    <row r="812" ht="11.25">
      <c r="G812" s="8"/>
    </row>
    <row r="813" ht="11.25">
      <c r="G813" s="8"/>
    </row>
    <row r="814" ht="11.25">
      <c r="G814" s="8"/>
    </row>
    <row r="815" ht="11.25">
      <c r="G815" s="8"/>
    </row>
    <row r="816" ht="11.25">
      <c r="G816" s="8"/>
    </row>
    <row r="817" ht="11.25">
      <c r="G817" s="8"/>
    </row>
    <row r="818" ht="11.25">
      <c r="G818" s="8"/>
    </row>
    <row r="819" ht="11.25">
      <c r="G819" s="8"/>
    </row>
    <row r="820" ht="11.25">
      <c r="G820" s="8"/>
    </row>
    <row r="821" ht="11.25">
      <c r="G821" s="8"/>
    </row>
    <row r="822" ht="11.25">
      <c r="G822" s="8"/>
    </row>
    <row r="823" ht="11.25">
      <c r="G823" s="8"/>
    </row>
    <row r="824" ht="11.25">
      <c r="G824" s="8"/>
    </row>
    <row r="825" ht="11.25">
      <c r="G825" s="8"/>
    </row>
    <row r="826" ht="11.25">
      <c r="G826" s="8"/>
    </row>
    <row r="827" ht="11.25">
      <c r="G827" s="8"/>
    </row>
    <row r="828" ht="11.25">
      <c r="G828" s="8"/>
    </row>
    <row r="829" ht="11.25">
      <c r="G829" s="8"/>
    </row>
    <row r="830" ht="11.25">
      <c r="G830" s="8"/>
    </row>
    <row r="831" ht="11.25">
      <c r="G831" s="8"/>
    </row>
    <row r="832" ht="11.25">
      <c r="G832" s="8"/>
    </row>
    <row r="833" ht="11.25">
      <c r="G833" s="8"/>
    </row>
    <row r="834" ht="11.25">
      <c r="G834" s="8"/>
    </row>
    <row r="835" ht="11.25">
      <c r="G835" s="8"/>
    </row>
    <row r="836" ht="11.25">
      <c r="G836" s="8"/>
    </row>
    <row r="837" ht="11.25">
      <c r="G837" s="8"/>
    </row>
    <row r="838" ht="11.25">
      <c r="G838" s="8"/>
    </row>
    <row r="839" ht="11.25">
      <c r="G839" s="8"/>
    </row>
    <row r="840" ht="11.25">
      <c r="G840" s="8"/>
    </row>
    <row r="841" ht="11.25">
      <c r="G841" s="8"/>
    </row>
    <row r="842" ht="11.25">
      <c r="G842" s="8"/>
    </row>
    <row r="843" ht="11.25">
      <c r="G843" s="8"/>
    </row>
    <row r="844" ht="11.25">
      <c r="G844" s="8"/>
    </row>
    <row r="845" ht="11.25">
      <c r="G845" s="8"/>
    </row>
    <row r="846" ht="11.25">
      <c r="G846" s="8"/>
    </row>
    <row r="847" ht="11.25">
      <c r="G847" s="8"/>
    </row>
    <row r="848" ht="11.25">
      <c r="G848" s="8"/>
    </row>
    <row r="849" ht="11.25">
      <c r="G849" s="8"/>
    </row>
    <row r="850" ht="11.25">
      <c r="G850" s="8"/>
    </row>
    <row r="851" ht="11.25">
      <c r="G851" s="8"/>
    </row>
    <row r="852" ht="11.25">
      <c r="G852" s="8"/>
    </row>
    <row r="853" ht="11.25">
      <c r="G853" s="8"/>
    </row>
    <row r="854" ht="11.25">
      <c r="G854" s="8"/>
    </row>
    <row r="855" ht="11.25">
      <c r="G855" s="8"/>
    </row>
    <row r="856" ht="11.25">
      <c r="G856" s="8"/>
    </row>
    <row r="857" ht="11.25">
      <c r="G857" s="8"/>
    </row>
    <row r="858" ht="11.25">
      <c r="G858" s="8"/>
    </row>
    <row r="859" ht="11.25">
      <c r="G859" s="8"/>
    </row>
    <row r="860" ht="11.25">
      <c r="G860" s="8"/>
    </row>
    <row r="861" ht="11.25">
      <c r="G861" s="8"/>
    </row>
    <row r="862" ht="11.25">
      <c r="G862" s="8"/>
    </row>
    <row r="863" ht="11.25">
      <c r="G863" s="8"/>
    </row>
    <row r="864" ht="11.25">
      <c r="G864" s="8"/>
    </row>
    <row r="865" ht="11.25">
      <c r="G865" s="8"/>
    </row>
    <row r="866" ht="11.25">
      <c r="G866" s="8"/>
    </row>
    <row r="867" ht="11.25">
      <c r="G867" s="8"/>
    </row>
    <row r="868" ht="11.25">
      <c r="G868" s="8"/>
    </row>
    <row r="869" ht="11.25">
      <c r="G869" s="8"/>
    </row>
    <row r="870" ht="11.25">
      <c r="G870" s="8"/>
    </row>
    <row r="871" ht="11.25">
      <c r="G871" s="8"/>
    </row>
    <row r="872" ht="11.25">
      <c r="G872" s="8"/>
    </row>
    <row r="873" ht="11.25">
      <c r="G873" s="8"/>
    </row>
    <row r="874" ht="11.25">
      <c r="G874" s="8"/>
    </row>
    <row r="875" ht="11.25">
      <c r="G875" s="8"/>
    </row>
    <row r="876" ht="11.25">
      <c r="G876" s="8"/>
    </row>
    <row r="877" ht="11.25">
      <c r="G877" s="8"/>
    </row>
    <row r="878" ht="11.25">
      <c r="G878" s="8"/>
    </row>
    <row r="879" ht="11.25">
      <c r="G879" s="8"/>
    </row>
    <row r="880" ht="11.25">
      <c r="G880" s="8"/>
    </row>
    <row r="881" ht="11.25">
      <c r="G881" s="8"/>
    </row>
    <row r="882" ht="11.25">
      <c r="G882" s="8"/>
    </row>
    <row r="883" ht="11.25">
      <c r="G883" s="8"/>
    </row>
    <row r="884" ht="11.25">
      <c r="G884" s="8"/>
    </row>
    <row r="885" ht="11.25">
      <c r="G885" s="8"/>
    </row>
    <row r="886" ht="11.25">
      <c r="G886" s="8"/>
    </row>
    <row r="887" ht="11.25">
      <c r="G887" s="8"/>
    </row>
    <row r="888" ht="11.25">
      <c r="G888" s="8"/>
    </row>
    <row r="889" ht="11.25">
      <c r="G889" s="8"/>
    </row>
    <row r="890" ht="11.25">
      <c r="G890" s="8"/>
    </row>
    <row r="891" ht="11.25">
      <c r="G891" s="8"/>
    </row>
    <row r="892" ht="11.25">
      <c r="G892" s="8"/>
    </row>
    <row r="893" ht="11.25">
      <c r="G893" s="8"/>
    </row>
    <row r="894" ht="11.25">
      <c r="G894" s="8"/>
    </row>
    <row r="895" ht="11.25">
      <c r="G895" s="8"/>
    </row>
    <row r="896" ht="11.25">
      <c r="G896" s="8"/>
    </row>
    <row r="897" ht="11.25">
      <c r="G897" s="8"/>
    </row>
    <row r="898" ht="11.25">
      <c r="G898" s="8"/>
    </row>
    <row r="899" ht="11.25">
      <c r="G899" s="8"/>
    </row>
    <row r="900" ht="11.25">
      <c r="G900" s="8"/>
    </row>
    <row r="901" ht="11.25">
      <c r="G901" s="8"/>
    </row>
    <row r="902" ht="11.25">
      <c r="G902" s="8"/>
    </row>
    <row r="903" ht="11.25">
      <c r="G903" s="8"/>
    </row>
    <row r="904" ht="11.25">
      <c r="G904" s="8"/>
    </row>
    <row r="905" ht="11.25">
      <c r="G905" s="8"/>
    </row>
    <row r="906" ht="11.25">
      <c r="G906" s="8"/>
    </row>
    <row r="907" ht="11.25">
      <c r="G907" s="8"/>
    </row>
    <row r="908" ht="11.25">
      <c r="G908" s="8"/>
    </row>
    <row r="909" ht="11.25">
      <c r="G909" s="8"/>
    </row>
    <row r="910" ht="11.25">
      <c r="G910" s="8"/>
    </row>
    <row r="911" ht="11.25">
      <c r="G911" s="8"/>
    </row>
    <row r="912" ht="11.25">
      <c r="G912" s="8"/>
    </row>
    <row r="913" ht="11.25">
      <c r="G913" s="8"/>
    </row>
    <row r="914" ht="11.25">
      <c r="G914" s="8"/>
    </row>
    <row r="915" ht="11.25">
      <c r="G915" s="8"/>
    </row>
    <row r="916" ht="11.25">
      <c r="G916" s="8"/>
    </row>
    <row r="917" ht="11.25">
      <c r="G917" s="8"/>
    </row>
    <row r="918" ht="11.25">
      <c r="G918" s="8"/>
    </row>
    <row r="919" ht="11.25">
      <c r="G919" s="8"/>
    </row>
    <row r="920" ht="11.25">
      <c r="G920" s="8"/>
    </row>
    <row r="921" ht="11.25">
      <c r="G921" s="8"/>
    </row>
    <row r="922" ht="11.25">
      <c r="G922" s="8"/>
    </row>
    <row r="923" ht="11.25">
      <c r="G923" s="8"/>
    </row>
    <row r="924" ht="11.25">
      <c r="G924" s="8"/>
    </row>
    <row r="925" ht="11.25">
      <c r="G925" s="8"/>
    </row>
    <row r="926" ht="11.25">
      <c r="G926" s="8"/>
    </row>
    <row r="927" ht="11.25">
      <c r="G927" s="8"/>
    </row>
    <row r="928" ht="11.25">
      <c r="G928" s="8"/>
    </row>
    <row r="929" ht="11.25">
      <c r="G929" s="8"/>
    </row>
    <row r="930" ht="11.25">
      <c r="G930" s="8"/>
    </row>
    <row r="931" ht="11.25">
      <c r="G931" s="8"/>
    </row>
    <row r="932" ht="11.25">
      <c r="G932" s="8"/>
    </row>
    <row r="933" ht="11.25">
      <c r="G933" s="8"/>
    </row>
    <row r="934" ht="11.25">
      <c r="G934" s="8"/>
    </row>
    <row r="935" ht="11.25">
      <c r="G935" s="8"/>
    </row>
    <row r="936" ht="11.25">
      <c r="G936" s="8"/>
    </row>
    <row r="937" ht="11.25">
      <c r="G937" s="8"/>
    </row>
    <row r="938" ht="11.25">
      <c r="G938" s="8"/>
    </row>
    <row r="939" ht="11.25">
      <c r="G939" s="8"/>
    </row>
    <row r="940" ht="11.25">
      <c r="G940" s="8"/>
    </row>
    <row r="941" ht="11.25">
      <c r="G941" s="8"/>
    </row>
    <row r="942" ht="11.25">
      <c r="G942" s="8"/>
    </row>
    <row r="943" ht="11.25">
      <c r="G943" s="8"/>
    </row>
    <row r="944" ht="11.25">
      <c r="G944" s="8"/>
    </row>
    <row r="945" ht="11.25">
      <c r="G945" s="8"/>
    </row>
    <row r="946" ht="11.25">
      <c r="G946" s="8"/>
    </row>
    <row r="947" ht="11.25">
      <c r="G947" s="8"/>
    </row>
    <row r="948" ht="11.25">
      <c r="G948" s="8"/>
    </row>
    <row r="949" ht="11.25">
      <c r="G949" s="8"/>
    </row>
    <row r="950" ht="11.25">
      <c r="G950" s="8"/>
    </row>
    <row r="951" ht="11.25">
      <c r="G951" s="8"/>
    </row>
    <row r="952" ht="11.25">
      <c r="G952" s="8"/>
    </row>
    <row r="953" ht="11.25">
      <c r="G953" s="8"/>
    </row>
    <row r="954" ht="11.25">
      <c r="G954" s="8"/>
    </row>
    <row r="955" ht="11.25">
      <c r="G955" s="8"/>
    </row>
    <row r="956" ht="11.25">
      <c r="G956" s="8"/>
    </row>
    <row r="957" ht="11.25">
      <c r="G957" s="8"/>
    </row>
    <row r="958" ht="11.25">
      <c r="G958" s="8"/>
    </row>
    <row r="959" ht="11.25">
      <c r="G959" s="8"/>
    </row>
    <row r="960" ht="11.25">
      <c r="G960" s="8"/>
    </row>
    <row r="961" ht="11.25">
      <c r="G961" s="8"/>
    </row>
    <row r="962" ht="11.25">
      <c r="G962" s="8"/>
    </row>
    <row r="963" ht="11.25">
      <c r="G963" s="8"/>
    </row>
    <row r="964" ht="11.25">
      <c r="G964" s="8"/>
    </row>
    <row r="965" ht="11.25">
      <c r="G965" s="8"/>
    </row>
    <row r="966" ht="11.25">
      <c r="G966" s="8"/>
    </row>
    <row r="967" ht="11.25">
      <c r="G967" s="8"/>
    </row>
    <row r="968" ht="11.25">
      <c r="G968" s="8"/>
    </row>
    <row r="969" ht="11.25">
      <c r="G969" s="8"/>
    </row>
    <row r="970" ht="11.25">
      <c r="G970" s="8"/>
    </row>
    <row r="971" ht="11.25">
      <c r="G971" s="8"/>
    </row>
    <row r="972" ht="11.25">
      <c r="G972" s="8"/>
    </row>
    <row r="973" ht="11.25">
      <c r="G973" s="8"/>
    </row>
    <row r="974" ht="11.25">
      <c r="G974" s="8"/>
    </row>
    <row r="975" ht="11.25">
      <c r="G975" s="8"/>
    </row>
    <row r="976" ht="11.25">
      <c r="G976" s="8"/>
    </row>
    <row r="977" ht="11.25">
      <c r="G977" s="8"/>
    </row>
    <row r="978" ht="11.25">
      <c r="G978" s="8"/>
    </row>
    <row r="979" ht="11.25">
      <c r="G979" s="8"/>
    </row>
    <row r="980" ht="11.25">
      <c r="G980" s="8"/>
    </row>
    <row r="981" ht="11.25">
      <c r="G981" s="8"/>
    </row>
    <row r="982" ht="11.25">
      <c r="G982" s="8"/>
    </row>
    <row r="983" ht="11.25">
      <c r="G983" s="8"/>
    </row>
    <row r="984" ht="11.25">
      <c r="G984" s="8"/>
    </row>
    <row r="985" ht="11.25">
      <c r="G985" s="8"/>
    </row>
    <row r="986" ht="11.25">
      <c r="G986" s="8"/>
    </row>
    <row r="987" ht="11.25">
      <c r="G987" s="8"/>
    </row>
    <row r="988" ht="11.25">
      <c r="G988" s="8"/>
    </row>
    <row r="989" ht="11.25">
      <c r="G989" s="8"/>
    </row>
    <row r="990" ht="11.25">
      <c r="G990" s="8"/>
    </row>
    <row r="991" ht="11.25">
      <c r="G991" s="8"/>
    </row>
    <row r="992" ht="11.25">
      <c r="G992" s="8"/>
    </row>
    <row r="993" ht="11.25">
      <c r="G993" s="8"/>
    </row>
    <row r="994" ht="11.25">
      <c r="G994" s="8"/>
    </row>
    <row r="995" ht="11.25">
      <c r="G995" s="8"/>
    </row>
    <row r="996" ht="11.25">
      <c r="G996" s="8"/>
    </row>
    <row r="997" ht="11.25">
      <c r="G997" s="8"/>
    </row>
    <row r="998" ht="11.25">
      <c r="G998" s="8"/>
    </row>
    <row r="999" ht="11.25">
      <c r="G999" s="8"/>
    </row>
    <row r="1000" ht="11.25">
      <c r="G1000" s="8"/>
    </row>
    <row r="1001" ht="11.25">
      <c r="G1001" s="8"/>
    </row>
    <row r="1002" ht="11.25">
      <c r="G1002" s="8"/>
    </row>
    <row r="1003" ht="11.25">
      <c r="G1003" s="8"/>
    </row>
    <row r="1004" ht="11.25">
      <c r="G1004" s="8"/>
    </row>
    <row r="1005" ht="11.25">
      <c r="G1005" s="8"/>
    </row>
    <row r="1006" ht="11.25">
      <c r="G1006" s="8"/>
    </row>
    <row r="1007" ht="11.25">
      <c r="G1007" s="8"/>
    </row>
    <row r="1008" ht="11.25">
      <c r="G1008" s="8"/>
    </row>
    <row r="1009" ht="11.25">
      <c r="G1009" s="8"/>
    </row>
    <row r="1010" ht="11.25">
      <c r="G1010" s="8"/>
    </row>
    <row r="1011" ht="11.25">
      <c r="G1011" s="8"/>
    </row>
    <row r="1012" ht="11.25">
      <c r="G1012" s="8"/>
    </row>
    <row r="1013" ht="11.25">
      <c r="G1013" s="8"/>
    </row>
    <row r="1014" ht="11.25">
      <c r="G1014" s="8"/>
    </row>
    <row r="1015" ht="11.25">
      <c r="G1015" s="8"/>
    </row>
    <row r="1016" ht="11.25">
      <c r="G1016" s="8"/>
    </row>
    <row r="1017" ht="11.25">
      <c r="G1017" s="8"/>
    </row>
    <row r="1018" ht="11.25">
      <c r="G1018" s="8"/>
    </row>
    <row r="1019" ht="11.25">
      <c r="G1019" s="8"/>
    </row>
    <row r="1020" ht="11.25">
      <c r="G1020" s="8"/>
    </row>
    <row r="1021" ht="11.25">
      <c r="G1021" s="8"/>
    </row>
    <row r="1022" ht="11.25">
      <c r="G1022" s="8"/>
    </row>
    <row r="1023" ht="11.25">
      <c r="G1023" s="8"/>
    </row>
    <row r="1024" ht="11.25">
      <c r="G1024" s="8"/>
    </row>
    <row r="1025" ht="11.25">
      <c r="G1025" s="8"/>
    </row>
    <row r="1026" ht="11.25">
      <c r="G1026" s="8"/>
    </row>
    <row r="1027" ht="11.25">
      <c r="G1027" s="8"/>
    </row>
    <row r="1028" ht="11.25">
      <c r="G1028" s="8"/>
    </row>
    <row r="1029" ht="11.25">
      <c r="G1029" s="8"/>
    </row>
    <row r="1030" ht="11.25">
      <c r="G1030" s="8"/>
    </row>
    <row r="1031" ht="11.25">
      <c r="G1031" s="8"/>
    </row>
    <row r="1032" ht="11.25">
      <c r="G1032" s="8"/>
    </row>
    <row r="1033" ht="11.25">
      <c r="G1033" s="8"/>
    </row>
    <row r="1034" ht="11.25">
      <c r="G1034" s="8"/>
    </row>
    <row r="1035" ht="11.25">
      <c r="G1035" s="8"/>
    </row>
    <row r="1036" ht="11.25">
      <c r="G1036" s="8"/>
    </row>
    <row r="1037" ht="11.25">
      <c r="G1037" s="8"/>
    </row>
    <row r="1038" ht="11.25">
      <c r="G1038" s="8"/>
    </row>
    <row r="1039" ht="11.25">
      <c r="G1039" s="8"/>
    </row>
    <row r="1040" ht="11.25">
      <c r="G1040" s="8"/>
    </row>
    <row r="1041" ht="11.25">
      <c r="G1041" s="8"/>
    </row>
    <row r="1042" ht="11.25">
      <c r="G1042" s="8"/>
    </row>
    <row r="1043" ht="11.25">
      <c r="G1043" s="8"/>
    </row>
    <row r="1044" ht="11.25">
      <c r="G1044" s="8"/>
    </row>
    <row r="1045" ht="11.25">
      <c r="G1045" s="8"/>
    </row>
    <row r="1046" ht="11.25">
      <c r="G1046" s="8"/>
    </row>
    <row r="1047" ht="11.25">
      <c r="G1047" s="8"/>
    </row>
    <row r="1048" ht="11.25">
      <c r="G1048" s="8"/>
    </row>
    <row r="1049" ht="11.25">
      <c r="G1049" s="8"/>
    </row>
    <row r="1050" ht="11.25">
      <c r="G1050" s="8"/>
    </row>
    <row r="1051" ht="11.25">
      <c r="G1051" s="8"/>
    </row>
    <row r="1052" ht="11.25">
      <c r="G1052" s="8"/>
    </row>
    <row r="1053" ht="11.25">
      <c r="G1053" s="8"/>
    </row>
    <row r="1054" ht="11.25">
      <c r="G1054" s="8"/>
    </row>
    <row r="1055" ht="11.25">
      <c r="G1055" s="8"/>
    </row>
    <row r="1056" ht="11.25">
      <c r="G1056" s="8"/>
    </row>
    <row r="1057" ht="11.25">
      <c r="G1057" s="8"/>
    </row>
    <row r="1058" ht="11.25">
      <c r="G1058" s="8"/>
    </row>
    <row r="1059" ht="11.25">
      <c r="G1059" s="8"/>
    </row>
    <row r="1060" ht="11.25">
      <c r="G1060" s="8"/>
    </row>
    <row r="1061" ht="11.25">
      <c r="G1061" s="8"/>
    </row>
    <row r="1062" ht="11.25">
      <c r="G1062" s="8"/>
    </row>
    <row r="1063" ht="11.25">
      <c r="G1063" s="8"/>
    </row>
    <row r="1064" ht="11.25">
      <c r="G1064" s="8"/>
    </row>
    <row r="1065" ht="11.25">
      <c r="G1065" s="8"/>
    </row>
    <row r="1066" ht="11.25">
      <c r="G1066" s="8"/>
    </row>
    <row r="1067" ht="11.25">
      <c r="G1067" s="8"/>
    </row>
    <row r="1068" ht="11.25">
      <c r="G1068" s="8"/>
    </row>
    <row r="1069" ht="11.25">
      <c r="G1069" s="8"/>
    </row>
    <row r="1070" ht="11.25">
      <c r="G1070" s="8"/>
    </row>
    <row r="1071" ht="11.25">
      <c r="G1071" s="8"/>
    </row>
    <row r="1072" ht="11.25">
      <c r="G1072" s="8"/>
    </row>
    <row r="1073" ht="11.25">
      <c r="G1073" s="8"/>
    </row>
    <row r="1074" ht="11.25">
      <c r="G1074" s="8"/>
    </row>
    <row r="1075" ht="11.25">
      <c r="G1075" s="8"/>
    </row>
    <row r="1076" ht="11.25">
      <c r="G1076" s="8"/>
    </row>
    <row r="1077" ht="11.25">
      <c r="G1077" s="8"/>
    </row>
    <row r="1078" ht="11.25">
      <c r="G1078" s="8"/>
    </row>
    <row r="1079" ht="11.25">
      <c r="G1079" s="8"/>
    </row>
    <row r="1080" ht="11.25">
      <c r="G1080" s="8"/>
    </row>
    <row r="1081" ht="11.25">
      <c r="G1081" s="8"/>
    </row>
    <row r="1082" ht="11.25">
      <c r="G1082" s="8"/>
    </row>
    <row r="1083" ht="11.25">
      <c r="G1083" s="8"/>
    </row>
    <row r="1084" ht="11.25">
      <c r="G1084" s="8"/>
    </row>
    <row r="1085" ht="11.25">
      <c r="G1085" s="8"/>
    </row>
    <row r="1086" ht="11.25">
      <c r="G1086" s="8"/>
    </row>
    <row r="1087" ht="11.25">
      <c r="G1087" s="8"/>
    </row>
    <row r="1088" ht="11.25">
      <c r="G1088" s="8"/>
    </row>
    <row r="1089" ht="11.25">
      <c r="G1089" s="8"/>
    </row>
    <row r="1090" ht="11.25">
      <c r="G1090" s="8"/>
    </row>
    <row r="1091" ht="11.25">
      <c r="G1091" s="8"/>
    </row>
    <row r="1092" ht="11.25">
      <c r="G1092" s="8"/>
    </row>
    <row r="1093" ht="11.25">
      <c r="G1093" s="8"/>
    </row>
    <row r="1094" ht="11.25">
      <c r="G1094" s="8"/>
    </row>
    <row r="1095" ht="11.25">
      <c r="G1095" s="8"/>
    </row>
    <row r="1096" ht="11.25">
      <c r="G1096" s="8"/>
    </row>
    <row r="1097" ht="11.25">
      <c r="G1097" s="8"/>
    </row>
    <row r="1098" ht="11.25">
      <c r="G1098" s="8"/>
    </row>
    <row r="1099" ht="11.25">
      <c r="G1099" s="8"/>
    </row>
    <row r="1100" ht="11.25">
      <c r="G1100" s="8"/>
    </row>
    <row r="1101" ht="11.25">
      <c r="G1101" s="8"/>
    </row>
    <row r="1102" ht="11.25">
      <c r="G1102" s="8"/>
    </row>
    <row r="1103" ht="11.25">
      <c r="G1103" s="8"/>
    </row>
    <row r="1104" ht="11.25">
      <c r="G1104" s="8"/>
    </row>
    <row r="1105" ht="11.25">
      <c r="G1105" s="8"/>
    </row>
    <row r="1106" ht="11.25">
      <c r="G1106" s="8"/>
    </row>
    <row r="1107" ht="11.25">
      <c r="G1107" s="8"/>
    </row>
    <row r="1108" ht="11.25">
      <c r="G1108" s="8"/>
    </row>
    <row r="1109" ht="11.25">
      <c r="G1109" s="8"/>
    </row>
    <row r="1110" ht="11.25">
      <c r="G1110" s="8"/>
    </row>
    <row r="1111" ht="11.25">
      <c r="G1111" s="8"/>
    </row>
    <row r="1112" ht="11.25">
      <c r="G1112" s="8"/>
    </row>
    <row r="1113" ht="11.25">
      <c r="G1113" s="8"/>
    </row>
    <row r="1114" ht="11.25">
      <c r="G1114" s="8"/>
    </row>
    <row r="1115" ht="11.25">
      <c r="G1115" s="8"/>
    </row>
    <row r="1116" ht="11.25">
      <c r="G1116" s="8"/>
    </row>
    <row r="1117" ht="11.25">
      <c r="G1117" s="8"/>
    </row>
    <row r="1118" ht="11.25">
      <c r="G1118" s="8"/>
    </row>
    <row r="1119" ht="11.25">
      <c r="G1119" s="8"/>
    </row>
    <row r="1120" ht="11.25">
      <c r="G1120" s="8"/>
    </row>
    <row r="1121" ht="11.25">
      <c r="G1121" s="8"/>
    </row>
    <row r="1122" ht="11.25">
      <c r="G1122" s="8"/>
    </row>
    <row r="1123" ht="11.25">
      <c r="G1123" s="8"/>
    </row>
    <row r="1124" ht="11.25">
      <c r="G1124" s="8"/>
    </row>
    <row r="1125" ht="11.25">
      <c r="G1125" s="8"/>
    </row>
    <row r="1126" ht="11.25">
      <c r="G1126" s="8"/>
    </row>
    <row r="1127" ht="11.25">
      <c r="G1127" s="8"/>
    </row>
    <row r="1128" ht="11.25">
      <c r="G1128" s="8"/>
    </row>
    <row r="1129" ht="11.25">
      <c r="G1129" s="8"/>
    </row>
    <row r="1130" ht="11.25">
      <c r="G1130" s="8"/>
    </row>
    <row r="1131" ht="11.25">
      <c r="G1131" s="8"/>
    </row>
    <row r="1132" ht="11.25">
      <c r="G1132" s="8"/>
    </row>
    <row r="1133" ht="11.25">
      <c r="G1133" s="8"/>
    </row>
    <row r="1134" ht="11.25">
      <c r="G1134" s="8"/>
    </row>
    <row r="1135" ht="11.25">
      <c r="G1135" s="8"/>
    </row>
    <row r="1136" ht="11.25">
      <c r="G1136" s="8"/>
    </row>
    <row r="1137" ht="11.25">
      <c r="G1137" s="8"/>
    </row>
    <row r="1138" ht="11.25">
      <c r="G1138" s="8"/>
    </row>
    <row r="1139" ht="11.25">
      <c r="G1139" s="8"/>
    </row>
    <row r="1140" ht="11.25">
      <c r="G1140" s="8"/>
    </row>
    <row r="1141" ht="11.25">
      <c r="G1141" s="8"/>
    </row>
    <row r="1142" ht="11.25">
      <c r="G1142" s="8"/>
    </row>
    <row r="1143" ht="11.25">
      <c r="G1143" s="8"/>
    </row>
    <row r="1144" ht="11.25">
      <c r="G1144" s="8"/>
    </row>
    <row r="1145" ht="11.25">
      <c r="G1145" s="8"/>
    </row>
    <row r="1146" ht="11.25">
      <c r="G1146" s="8"/>
    </row>
    <row r="1147" ht="11.25">
      <c r="G1147" s="8"/>
    </row>
    <row r="1148" ht="11.25">
      <c r="G1148" s="8"/>
    </row>
    <row r="1149" ht="11.25">
      <c r="G1149" s="8"/>
    </row>
    <row r="1150" ht="11.25">
      <c r="G1150" s="8"/>
    </row>
    <row r="1151" ht="11.25">
      <c r="G1151" s="8"/>
    </row>
    <row r="1152" ht="11.25">
      <c r="G1152" s="8"/>
    </row>
    <row r="1153" ht="11.25">
      <c r="G1153" s="8"/>
    </row>
    <row r="1154" ht="11.25">
      <c r="G1154" s="8"/>
    </row>
    <row r="1155" ht="11.25">
      <c r="G1155" s="8"/>
    </row>
    <row r="1156" ht="11.25">
      <c r="G1156" s="8"/>
    </row>
    <row r="1157" ht="11.25">
      <c r="G1157" s="8"/>
    </row>
    <row r="1158" ht="11.25">
      <c r="G1158" s="8"/>
    </row>
    <row r="1159" ht="11.25">
      <c r="G1159" s="8"/>
    </row>
    <row r="1160" ht="11.25">
      <c r="G1160" s="8"/>
    </row>
    <row r="1161" ht="11.25">
      <c r="G1161" s="8"/>
    </row>
    <row r="1162" ht="11.25">
      <c r="G1162" s="8"/>
    </row>
    <row r="1163" ht="11.25">
      <c r="G1163" s="8"/>
    </row>
    <row r="1164" ht="11.25">
      <c r="G1164" s="8"/>
    </row>
    <row r="1165" ht="11.25">
      <c r="G1165" s="8"/>
    </row>
    <row r="1166" ht="11.25">
      <c r="G1166" s="8"/>
    </row>
    <row r="1167" ht="11.25">
      <c r="G1167" s="8"/>
    </row>
    <row r="1168" ht="11.25">
      <c r="G1168" s="8"/>
    </row>
    <row r="1169" ht="11.25">
      <c r="G1169" s="8"/>
    </row>
    <row r="1170" ht="11.25">
      <c r="G1170" s="8"/>
    </row>
    <row r="1171" ht="11.25">
      <c r="G1171" s="8"/>
    </row>
    <row r="1172" ht="11.25">
      <c r="G1172" s="8"/>
    </row>
    <row r="1173" ht="11.25">
      <c r="G1173" s="8"/>
    </row>
    <row r="1174" ht="11.25">
      <c r="G1174" s="8"/>
    </row>
    <row r="1175" ht="11.25">
      <c r="G1175" s="8"/>
    </row>
    <row r="1176" ht="11.25">
      <c r="G1176" s="8"/>
    </row>
    <row r="1177" ht="11.25">
      <c r="G1177" s="8"/>
    </row>
    <row r="1178" ht="11.25">
      <c r="G1178" s="8"/>
    </row>
    <row r="1179" ht="11.25">
      <c r="G1179" s="8"/>
    </row>
    <row r="1180" ht="11.25">
      <c r="G1180" s="8"/>
    </row>
    <row r="1181" ht="11.25">
      <c r="G1181" s="8"/>
    </row>
    <row r="1182" ht="11.25">
      <c r="G1182" s="8"/>
    </row>
    <row r="1183" ht="11.25">
      <c r="G1183" s="8"/>
    </row>
    <row r="1184" ht="11.25">
      <c r="G1184" s="8"/>
    </row>
    <row r="1185" ht="11.25">
      <c r="G1185" s="8"/>
    </row>
    <row r="1186" ht="11.25">
      <c r="G1186" s="8"/>
    </row>
    <row r="1187" ht="11.25">
      <c r="G1187" s="8"/>
    </row>
    <row r="1188" ht="11.25">
      <c r="G1188" s="8"/>
    </row>
    <row r="1189" ht="11.25">
      <c r="G1189" s="8"/>
    </row>
    <row r="1190" ht="11.25">
      <c r="G1190" s="8"/>
    </row>
    <row r="1191" ht="11.25">
      <c r="G1191" s="8"/>
    </row>
    <row r="1192" ht="11.25">
      <c r="G1192" s="8"/>
    </row>
    <row r="1193" ht="11.25">
      <c r="G1193" s="8"/>
    </row>
    <row r="1194" ht="11.25">
      <c r="G1194" s="8"/>
    </row>
    <row r="1195" ht="11.25">
      <c r="G1195" s="8"/>
    </row>
    <row r="1196" ht="11.25">
      <c r="G1196" s="8"/>
    </row>
    <row r="1197" ht="11.25">
      <c r="G1197" s="8"/>
    </row>
    <row r="1198" ht="11.25">
      <c r="G1198" s="8"/>
    </row>
    <row r="1199" ht="11.25">
      <c r="G1199" s="8"/>
    </row>
    <row r="1200" ht="11.25">
      <c r="G1200" s="8"/>
    </row>
    <row r="1201" ht="11.25">
      <c r="G1201" s="8"/>
    </row>
    <row r="1202" ht="11.25">
      <c r="G1202" s="8"/>
    </row>
    <row r="1203" ht="11.25">
      <c r="G1203" s="8"/>
    </row>
    <row r="1204" ht="11.25">
      <c r="G1204" s="8"/>
    </row>
    <row r="1205" ht="11.25">
      <c r="G1205" s="8"/>
    </row>
    <row r="1206" ht="11.25">
      <c r="G1206" s="8"/>
    </row>
    <row r="1207" ht="11.25">
      <c r="G1207" s="8"/>
    </row>
    <row r="1208" ht="11.25">
      <c r="G1208" s="8"/>
    </row>
    <row r="1209" ht="11.25">
      <c r="G1209" s="8"/>
    </row>
    <row r="1210" ht="11.25">
      <c r="G1210" s="8"/>
    </row>
    <row r="1211" ht="11.25">
      <c r="G1211" s="8"/>
    </row>
    <row r="1212" ht="11.25">
      <c r="G1212" s="8"/>
    </row>
    <row r="1213" ht="11.25">
      <c r="G1213" s="8"/>
    </row>
    <row r="1214" ht="11.25">
      <c r="G1214" s="8"/>
    </row>
    <row r="1215" ht="11.25">
      <c r="G1215" s="8"/>
    </row>
    <row r="1216" ht="11.25">
      <c r="G1216" s="8"/>
    </row>
    <row r="1217" ht="11.25">
      <c r="G1217" s="8"/>
    </row>
    <row r="1218" ht="11.25">
      <c r="G1218" s="8"/>
    </row>
    <row r="1219" ht="11.25">
      <c r="G1219" s="8"/>
    </row>
    <row r="1220" ht="11.25">
      <c r="G1220" s="8"/>
    </row>
    <row r="1221" ht="11.25">
      <c r="G1221" s="8"/>
    </row>
    <row r="1222" ht="11.25">
      <c r="G1222" s="8"/>
    </row>
    <row r="1223" ht="11.25">
      <c r="G1223" s="8"/>
    </row>
    <row r="1224" ht="11.25">
      <c r="G1224" s="8"/>
    </row>
    <row r="1225" ht="11.25">
      <c r="G1225" s="8"/>
    </row>
    <row r="1226" ht="11.25">
      <c r="G1226" s="8"/>
    </row>
    <row r="1227" ht="11.25">
      <c r="G1227" s="8"/>
    </row>
    <row r="1228" ht="11.25">
      <c r="G1228" s="8"/>
    </row>
    <row r="1229" ht="11.25">
      <c r="G1229" s="8"/>
    </row>
    <row r="1230" ht="11.25">
      <c r="G1230" s="8"/>
    </row>
    <row r="1231" ht="11.25">
      <c r="G1231" s="8"/>
    </row>
    <row r="1232" ht="11.25">
      <c r="G1232" s="8"/>
    </row>
    <row r="1233" ht="11.25">
      <c r="G1233" s="8"/>
    </row>
    <row r="1234" ht="11.25">
      <c r="G1234" s="8"/>
    </row>
    <row r="1235" ht="11.25">
      <c r="G1235" s="8"/>
    </row>
    <row r="1236" ht="11.25">
      <c r="G1236" s="8"/>
    </row>
    <row r="1237" ht="11.25">
      <c r="G1237" s="8"/>
    </row>
    <row r="1238" ht="11.25">
      <c r="G1238" s="8"/>
    </row>
    <row r="1239" ht="11.25">
      <c r="G1239" s="8"/>
    </row>
    <row r="1240" ht="11.25">
      <c r="G1240" s="8"/>
    </row>
    <row r="1241" ht="11.25">
      <c r="G1241" s="8"/>
    </row>
    <row r="1242" ht="11.25">
      <c r="G1242" s="8"/>
    </row>
    <row r="1243" ht="11.25">
      <c r="G1243" s="8"/>
    </row>
    <row r="1244" ht="11.25">
      <c r="G1244" s="8"/>
    </row>
    <row r="1245" ht="11.25">
      <c r="G1245" s="8"/>
    </row>
    <row r="1246" ht="11.25">
      <c r="G1246" s="8"/>
    </row>
    <row r="1247" ht="11.25">
      <c r="G1247" s="8"/>
    </row>
    <row r="1248" ht="11.25">
      <c r="G1248" s="8"/>
    </row>
    <row r="1249" ht="11.25">
      <c r="G1249" s="8"/>
    </row>
    <row r="1250" ht="11.25">
      <c r="G1250" s="8"/>
    </row>
    <row r="1251" ht="11.25">
      <c r="G1251" s="8"/>
    </row>
    <row r="1252" ht="11.25">
      <c r="G1252" s="8"/>
    </row>
    <row r="1253" ht="11.25">
      <c r="G1253" s="8"/>
    </row>
    <row r="1254" ht="11.25">
      <c r="G1254" s="8"/>
    </row>
    <row r="1255" ht="11.25">
      <c r="G1255" s="8"/>
    </row>
    <row r="1256" ht="11.25">
      <c r="G1256" s="8"/>
    </row>
    <row r="1257" ht="11.25">
      <c r="G1257" s="8"/>
    </row>
    <row r="1258" ht="11.25">
      <c r="G1258" s="8"/>
    </row>
    <row r="1259" ht="11.25">
      <c r="G1259" s="8"/>
    </row>
    <row r="1260" ht="11.25">
      <c r="G1260" s="8"/>
    </row>
    <row r="1261" ht="11.25">
      <c r="G1261" s="8"/>
    </row>
    <row r="1262" ht="11.25">
      <c r="G1262" s="8"/>
    </row>
    <row r="1263" ht="11.25">
      <c r="G1263" s="8"/>
    </row>
    <row r="1264" ht="11.25">
      <c r="G1264" s="8"/>
    </row>
    <row r="1265" ht="11.25">
      <c r="G1265" s="8"/>
    </row>
    <row r="1266" ht="11.25">
      <c r="G1266" s="8"/>
    </row>
    <row r="1267" ht="11.25">
      <c r="G1267" s="8"/>
    </row>
    <row r="1268" ht="11.25">
      <c r="G1268" s="8"/>
    </row>
    <row r="1269" ht="11.25">
      <c r="G1269" s="8"/>
    </row>
    <row r="1270" ht="11.25">
      <c r="G1270" s="8"/>
    </row>
    <row r="1271" ht="11.25">
      <c r="G1271" s="8"/>
    </row>
    <row r="1272" ht="11.25">
      <c r="G1272" s="8"/>
    </row>
    <row r="1273" ht="11.25">
      <c r="G1273" s="8"/>
    </row>
    <row r="1274" ht="11.25">
      <c r="G1274" s="8"/>
    </row>
    <row r="1275" ht="11.25">
      <c r="G1275" s="8"/>
    </row>
    <row r="1276" ht="11.25">
      <c r="G1276" s="8"/>
    </row>
    <row r="1277" ht="11.25">
      <c r="G1277" s="8"/>
    </row>
    <row r="1278" ht="11.25">
      <c r="G1278" s="8"/>
    </row>
    <row r="1279" ht="11.25">
      <c r="G1279" s="8"/>
    </row>
    <row r="1280" ht="11.25">
      <c r="G1280" s="8"/>
    </row>
    <row r="1281" ht="11.25">
      <c r="G1281" s="8"/>
    </row>
    <row r="1282" ht="11.25">
      <c r="G1282" s="8"/>
    </row>
    <row r="1283" ht="11.25">
      <c r="G1283" s="8"/>
    </row>
    <row r="1284" ht="11.25">
      <c r="G1284" s="8"/>
    </row>
    <row r="1285" ht="11.25">
      <c r="G1285" s="8"/>
    </row>
    <row r="1286" ht="11.25">
      <c r="G1286" s="8"/>
    </row>
    <row r="1287" ht="11.25">
      <c r="G1287" s="8"/>
    </row>
    <row r="1288" ht="11.25">
      <c r="G1288" s="8"/>
    </row>
    <row r="1289" ht="11.25">
      <c r="G1289" s="8"/>
    </row>
    <row r="1290" ht="11.25">
      <c r="G1290" s="8"/>
    </row>
    <row r="1291" ht="11.25">
      <c r="G1291" s="8"/>
    </row>
    <row r="1292" ht="11.25">
      <c r="G1292" s="8"/>
    </row>
    <row r="1293" ht="11.25">
      <c r="G1293" s="8"/>
    </row>
    <row r="1294" ht="11.25">
      <c r="G1294" s="8"/>
    </row>
    <row r="1295" ht="11.25">
      <c r="G1295" s="8"/>
    </row>
    <row r="1296" ht="11.25">
      <c r="G1296" s="8"/>
    </row>
    <row r="1297" ht="11.25">
      <c r="G1297" s="8"/>
    </row>
    <row r="1298" ht="11.25">
      <c r="G1298" s="8"/>
    </row>
    <row r="1299" ht="11.25">
      <c r="G1299" s="8"/>
    </row>
    <row r="1300" ht="11.25">
      <c r="G1300" s="8"/>
    </row>
    <row r="1301" ht="11.25">
      <c r="G1301" s="8"/>
    </row>
    <row r="1302" ht="11.25">
      <c r="G1302" s="8"/>
    </row>
    <row r="1303" ht="11.25">
      <c r="G1303" s="8"/>
    </row>
    <row r="1304" ht="11.25">
      <c r="G1304" s="8"/>
    </row>
    <row r="1305" ht="11.25">
      <c r="G1305" s="8"/>
    </row>
    <row r="1306" ht="11.25">
      <c r="G1306" s="8"/>
    </row>
    <row r="1307" ht="11.25">
      <c r="G1307" s="8"/>
    </row>
    <row r="1308" ht="11.25">
      <c r="G1308" s="8"/>
    </row>
    <row r="1309" ht="11.25">
      <c r="G1309" s="8"/>
    </row>
    <row r="1310" ht="11.25">
      <c r="G1310" s="8"/>
    </row>
    <row r="1311" ht="11.25">
      <c r="G1311" s="8"/>
    </row>
    <row r="1312" ht="11.25">
      <c r="G1312" s="8"/>
    </row>
    <row r="1313" ht="11.25">
      <c r="G1313" s="8"/>
    </row>
    <row r="1314" ht="11.25">
      <c r="G1314" s="8"/>
    </row>
    <row r="1315" ht="11.25">
      <c r="G1315" s="8"/>
    </row>
    <row r="1316" ht="11.25">
      <c r="G1316" s="8"/>
    </row>
    <row r="1317" ht="11.25">
      <c r="G1317" s="8"/>
    </row>
    <row r="1318" ht="11.25">
      <c r="G1318" s="8"/>
    </row>
    <row r="1319" ht="11.25">
      <c r="G1319" s="8"/>
    </row>
    <row r="1320" ht="11.25">
      <c r="G1320" s="8"/>
    </row>
    <row r="1321" ht="11.25">
      <c r="G1321" s="8"/>
    </row>
    <row r="1322" ht="11.25">
      <c r="G1322" s="8"/>
    </row>
    <row r="1323" ht="11.25">
      <c r="G1323" s="8"/>
    </row>
    <row r="1324" ht="11.25">
      <c r="G1324" s="8"/>
    </row>
    <row r="1325" ht="11.25">
      <c r="G1325" s="8"/>
    </row>
    <row r="1326" ht="11.25">
      <c r="G1326" s="8"/>
    </row>
    <row r="1327" ht="11.25">
      <c r="G1327" s="8"/>
    </row>
    <row r="1328" ht="11.25">
      <c r="G1328" s="8"/>
    </row>
    <row r="1329" ht="11.25">
      <c r="G1329" s="8"/>
    </row>
    <row r="1330" ht="11.25">
      <c r="G1330" s="8"/>
    </row>
    <row r="1331" ht="11.25">
      <c r="G1331" s="8"/>
    </row>
    <row r="1332" ht="11.25">
      <c r="G1332" s="8"/>
    </row>
    <row r="1333" ht="11.25">
      <c r="G1333" s="8"/>
    </row>
    <row r="1334" ht="11.25">
      <c r="G1334" s="8"/>
    </row>
    <row r="1335" ht="11.25">
      <c r="G1335" s="8"/>
    </row>
    <row r="1336" ht="11.25">
      <c r="G1336" s="8"/>
    </row>
    <row r="1337" ht="11.25">
      <c r="G1337" s="8"/>
    </row>
    <row r="1338" ht="11.25">
      <c r="G1338" s="8"/>
    </row>
    <row r="1339" ht="11.25">
      <c r="G1339" s="8"/>
    </row>
    <row r="1340" ht="11.25">
      <c r="G1340" s="8"/>
    </row>
    <row r="1341" ht="11.25">
      <c r="G1341" s="8"/>
    </row>
    <row r="1342" ht="11.25">
      <c r="G1342" s="8"/>
    </row>
    <row r="1343" ht="11.25">
      <c r="G1343" s="8"/>
    </row>
    <row r="1344" ht="11.25">
      <c r="G1344" s="8"/>
    </row>
    <row r="1345" ht="11.25">
      <c r="G1345" s="8"/>
    </row>
    <row r="1346" ht="11.25">
      <c r="G1346" s="8"/>
    </row>
    <row r="1347" ht="11.25">
      <c r="G1347" s="8"/>
    </row>
    <row r="1348" ht="11.25">
      <c r="G1348" s="8"/>
    </row>
    <row r="1349" ht="11.25">
      <c r="G1349" s="8"/>
    </row>
    <row r="1350" ht="11.25">
      <c r="G1350" s="8"/>
    </row>
    <row r="1351" ht="11.25">
      <c r="G1351" s="8"/>
    </row>
    <row r="1352" ht="11.25">
      <c r="G1352" s="8"/>
    </row>
    <row r="1353" ht="11.25">
      <c r="G1353" s="8"/>
    </row>
    <row r="1354" ht="11.25">
      <c r="G1354" s="8"/>
    </row>
    <row r="1355" ht="11.25">
      <c r="G1355" s="8"/>
    </row>
    <row r="1356" ht="11.25">
      <c r="G1356" s="8"/>
    </row>
  </sheetData>
  <mergeCells count="6">
    <mergeCell ref="A21:A24"/>
    <mergeCell ref="A25:A27"/>
    <mergeCell ref="A2:F2"/>
    <mergeCell ref="A13:A17"/>
    <mergeCell ref="A18:A20"/>
    <mergeCell ref="E4:F4"/>
  </mergeCells>
  <conditionalFormatting sqref="F5:F9">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15">
    <dataValidation type="whole" allowBlank="1" showInputMessage="1" showErrorMessage="1" promptTitle="Remisión de Informes" prompt="Complete aquí: # de Informes entregados a Planeación año 2005, Contraloría General año 2005, Contaduría General último trimestre de 2005 y 3 trimestres 2006, a la fecha de corte." errorTitle="Atención:" error="El número debe estar entre 0 y 6." sqref="D13">
      <formula1>0</formula1>
      <formula2>6</formula2>
    </dataValidation>
    <dataValidation type="whole" allowBlank="1" showInputMessage="1" showErrorMessage="1" promptTitle="Beneficiarios subsidios" prompt="Contabilice aquí los listados que publica con ocación de ampliaciones de cobertura en Salud, Educación, Servicios Públicos, Vivienda, y otros subsidios." error="El número de listados no puede ser mayor al número de subsidios reportados." sqref="D14">
      <formula1>0</formula1>
      <formula2>H14</formula2>
    </dataValidation>
    <dataValidation type="whole" allowBlank="1" showInputMessage="1" showErrorMessage="1" promptTitle="Metodologías subsidios" prompt="Complete al lado: publicación de metodologias y los requisitos para acceder a los  subsidios (todos), SISBEN y Estratificación." errorTitle="Atención :" error="El número de metodologías publicadas no puede ser mayor al número de clases de subsidiuios reportados." sqref="D15">
      <formula1>0</formula1>
      <formula2>H14</formula2>
    </dataValidation>
    <dataValidation type="whole" operator="lessThanOrEqual" allowBlank="1" showInputMessage="1" showErrorMessage="1" promptTitle="Recepción y trámite de PQR" prompt="Escriba cuántos de los mecanismos previstosson de conocimiento públíco y están funcionando según lo acordado con el Comité de Seguimiento." errorTitle="Atención:" error="No puede escribir un número mayor al  número de mecanismos reportados." sqref="D16">
      <formula1>H16</formula1>
    </dataValidation>
    <dataValidation allowBlank="1" showInputMessage="1" showErrorMessage="1" promptTitle="Respuestas a veedurías" prompt="Complete aquí cuántos derechos de petición no relacionados con contratación dejó de responder en 10 días calendario o en cuántos de estos no informó la razón de su demora para responder." sqref="D17"/>
    <dataValidation allowBlank="1" showInputMessage="1" showErrorMessage="1" promptTitle="Ajuste fiscal" prompt="Complete aquí cuál es el porcentaje de sus gastos de funcionamineto respecto de sus ingresos corrientes de Libre destinación." sqref="D18"/>
    <dataValidation type="textLength" operator="equal" allowBlank="1" showInputMessage="1" showErrorMessage="1" promptTitle="Foirzosa inversión" prompt="Responda si cumplió con los porcentajes que establece  la Ley 715 para los recursos del SGP. Responda solamente si o no. No importa si lo hace en mayúsculas o m inúsculas o combinado." errorTitle="Atención:" error="Recuerde escribir solamente si o no." sqref="D19">
      <formula1>2</formula1>
    </dataValidation>
    <dataValidation type="whole" allowBlank="1" showInputMessage="1" showErrorMessage="1" promptTitle="Información mensual SGP" prompt="Complete aquí cuántos giros del SGP dió a conocer;  En enero, la ultima doceava de 2005, y 11 giros más de 2006. Unifique giros mensuales para informarlo." errorTitle="Atención" error="No puede ser mayor a 12. Son 12 giros por año." sqref="D20">
      <formula1>0</formula1>
      <formula2>12</formula2>
    </dataValidation>
    <dataValidation type="textLength" operator="equal" allowBlank="1" showInputMessage="1" showErrorMessage="1" promptTitle="Contratos.gov.co" prompt="Declare si publica sus contratos y los de sus entidades adscritas y vinculadas en el portal. Deben publicarse las licitaciones la contratación directa y la de régimenes especiales. Escriba si o no, solamente." errorTitle="Atención:" error="Recuerde escribir solamente si o no." sqref="D21">
      <formula1>2</formula1>
    </dataValidation>
    <dataValidation type="textLength" operator="equal" allowBlank="1" showInputMessage="1" showErrorMessage="1" promptTitle="Respuestas decreto 2170" prompt="Declare si respondió las observaciones que le formularon los proponentes y/o comunidad con motivo de la contratación directa, licitaciones o regímenes especiales de su administración. Escriba si o no." errorTitle="Atención:" error="Recuerde responder si o no, solamente." sqref="D22">
      <formula1>2</formula1>
    </dataValidation>
    <dataValidation type="whole" allowBlank="1" showInputMessage="1" showErrorMessage="1" promptTitle="Publicaciones art 51 ley 190" prompt="Complete aqui cuántas publicaciones hizo de las relaciones mensuales singularizadas de compras de bienes y servicios en su administración. " errorTitle="Atención" error="Debe ser un nuemero entre 1 y 12." sqref="D23">
      <formula1>0</formula1>
      <formula2>12</formula2>
    </dataValidation>
    <dataValidation type="textLength" operator="equal" allowBlank="1" showInputMessage="1" showErrorMessage="1" promptTitle="Convocatorias" prompt="Declare aquí si convocó a las veedurías con motivo de la contratación directa, licitaciones y contratación por regímenes especiales de su administración. Escriba si o no." errorTitle="Atención:" error="Recuerde escribir solamente si o no." sqref="D24">
      <formula1>2</formula1>
    </dataValidation>
    <dataValidation type="textLength" operator="equal" allowBlank="1" showInputMessage="1" showErrorMessage="1" promptTitle="Meritocracia" prompt="Declare si aplicó el proceso meritocrático para la ecogencia de su funcionario de Control Interno al inicio de su administración. Escriba si lo ha aplicado después de cambios en esta dependencia. Escriba solamente si o no. " errorTitle="Atención:" error="Escriba solamente si o no." sqref="D25">
      <formula1>2</formula1>
    </dataValidation>
    <dataValidation type="whole" operator="lessThanOrEqual" allowBlank="1" showInputMessage="1" showErrorMessage="1" promptTitle="Ley 594 Gestión Documental" prompt="Escriba cuántas de las fases, pasos o aciones previstas y declaradas en este formato  para cumplir con la Ley 594 ha cumplido su administración." errorTitle="Atención:" error="No puede escribir un número mayor de pasos, fases o acciones a las declaradas." sqref="D26">
      <formula1>C9</formula1>
    </dataValidation>
    <dataValidation type="whole" operator="lessThanOrEqual" allowBlank="1" showInputMessage="1" showErrorMessage="1" promptTitle="Plan de sistemas en línea" prompt="Escriba cuantas de las fases, pasos o acciones previstas y declaradas para implementar un sistema en línea ha cumplido su administración." errorTitle="Atención:" error="No puede escribir un numero mayor al número de pasos dceclarados para implementar el sistema." sqref="D27">
      <formula1>C10</formula1>
    </dataValidation>
  </dataValidations>
  <hyperlinks>
    <hyperlink ref="C21" r:id="rId1" display="http://www.contratos.gov.co/"/>
  </hyperlink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H1356"/>
  <sheetViews>
    <sheetView showGridLines="0" workbookViewId="0" topLeftCell="A21">
      <selection activeCell="D25" sqref="D25"/>
    </sheetView>
  </sheetViews>
  <sheetFormatPr defaultColWidth="11.421875" defaultRowHeight="12.75"/>
  <cols>
    <col min="1" max="1" width="11.421875" style="2" customWidth="1"/>
    <col min="2" max="2" width="12.7109375" style="2" customWidth="1"/>
    <col min="3" max="3" width="34.140625" style="2" customWidth="1"/>
    <col min="4" max="4" width="12.8515625" style="7" bestFit="1" customWidth="1"/>
    <col min="5" max="5" width="23.28125" style="2" bestFit="1" customWidth="1"/>
    <col min="6" max="6" width="46.00390625" style="2" customWidth="1"/>
    <col min="7" max="7" width="20.8515625" style="2" customWidth="1"/>
    <col min="8" max="8" width="0.9921875" style="2" customWidth="1"/>
    <col min="9" max="16384" width="11.421875" style="2" customWidth="1"/>
  </cols>
  <sheetData>
    <row r="2" spans="1:6" ht="20.25">
      <c r="A2" s="39" t="s">
        <v>37</v>
      </c>
      <c r="B2" s="39"/>
      <c r="C2" s="39"/>
      <c r="D2" s="39"/>
      <c r="E2" s="39"/>
      <c r="F2" s="39"/>
    </row>
    <row r="3" ht="12" thickBot="1"/>
    <row r="4" spans="1:7" ht="13.5" thickBot="1">
      <c r="A4" s="29" t="s">
        <v>38</v>
      </c>
      <c r="B4" s="14"/>
      <c r="C4" s="22" t="str">
        <f>'mar 31'!C4</f>
        <v>Pedro Pérez Pinto</v>
      </c>
      <c r="E4" s="37" t="s">
        <v>24</v>
      </c>
      <c r="F4" s="38"/>
      <c r="G4"/>
    </row>
    <row r="5" spans="1:6" ht="13.5" thickBot="1">
      <c r="A5" s="30" t="s">
        <v>39</v>
      </c>
      <c r="B5" s="15"/>
      <c r="C5" s="20" t="str">
        <f>'mar 31'!C5</f>
        <v>Los Guásimos</v>
      </c>
      <c r="E5" s="18" t="s">
        <v>34</v>
      </c>
      <c r="F5" s="23">
        <f>AVERAGE(E13:E17)</f>
        <v>0.7484848484848485</v>
      </c>
    </row>
    <row r="6" spans="1:8" ht="13.5" thickBot="1">
      <c r="A6" s="30" t="s">
        <v>14</v>
      </c>
      <c r="B6" s="15"/>
      <c r="C6" s="33" t="str">
        <f>'mar 31'!C6</f>
        <v>especial</v>
      </c>
      <c r="E6" s="18" t="s">
        <v>25</v>
      </c>
      <c r="F6" s="23">
        <f>AVERAGE(E18:E20)</f>
        <v>0.9166666666666666</v>
      </c>
      <c r="H6"/>
    </row>
    <row r="7" spans="1:8" ht="13.5" thickBot="1">
      <c r="A7" s="18" t="s">
        <v>29</v>
      </c>
      <c r="B7" s="15"/>
      <c r="C7" s="33">
        <f>'mar 31'!C7</f>
        <v>5</v>
      </c>
      <c r="E7" s="18" t="s">
        <v>26</v>
      </c>
      <c r="F7" s="23">
        <f>AVERAGE(E20:E24)</f>
        <v>0.7</v>
      </c>
      <c r="H7"/>
    </row>
    <row r="8" spans="1:6" ht="13.5" thickBot="1">
      <c r="A8" s="17" t="s">
        <v>30</v>
      </c>
      <c r="B8" s="15"/>
      <c r="C8" s="33">
        <f>'mar 31'!C9</f>
        <v>18</v>
      </c>
      <c r="E8" s="18" t="s">
        <v>27</v>
      </c>
      <c r="F8" s="23">
        <f>AVERAGE(E25:E27)</f>
        <v>0.6666666666666666</v>
      </c>
    </row>
    <row r="9" spans="1:6" ht="13.5" thickBot="1">
      <c r="A9" s="18" t="s">
        <v>31</v>
      </c>
      <c r="B9" s="15"/>
      <c r="C9" s="33">
        <v>18</v>
      </c>
      <c r="E9" s="31" t="s">
        <v>35</v>
      </c>
      <c r="F9" s="32">
        <f>F5*20%+F6*30%+F7*30%+F8*20%</f>
        <v>0.768030303030303</v>
      </c>
    </row>
    <row r="10" spans="1:3" ht="13.5" thickBot="1">
      <c r="A10" s="19" t="s">
        <v>32</v>
      </c>
      <c r="B10" s="21"/>
      <c r="C10" s="34">
        <v>6</v>
      </c>
    </row>
    <row r="12" spans="1:6" s="8" customFormat="1" ht="57" customHeight="1" thickBot="1">
      <c r="A12" s="6" t="s">
        <v>6</v>
      </c>
      <c r="B12" s="1" t="s">
        <v>7</v>
      </c>
      <c r="C12" s="1" t="s">
        <v>8</v>
      </c>
      <c r="D12" s="1" t="s">
        <v>33</v>
      </c>
      <c r="E12" s="1" t="s">
        <v>9</v>
      </c>
      <c r="F12" s="1" t="s">
        <v>28</v>
      </c>
    </row>
    <row r="13" spans="1:7" ht="90">
      <c r="A13" s="43" t="s">
        <v>5</v>
      </c>
      <c r="B13" s="13">
        <v>1</v>
      </c>
      <c r="C13" s="3" t="s">
        <v>0</v>
      </c>
      <c r="D13" s="24">
        <v>5</v>
      </c>
      <c r="E13" s="26">
        <f>D13/6</f>
        <v>0.8333333333333334</v>
      </c>
      <c r="F13" s="5"/>
      <c r="G13" s="25">
        <f>IF(E13&gt;100%,"No puede calificar con más de 100%; revise la calificación","")</f>
      </c>
    </row>
    <row r="14" spans="1:8" ht="67.5">
      <c r="A14" s="44"/>
      <c r="B14" s="12">
        <v>2</v>
      </c>
      <c r="C14" s="3" t="s">
        <v>1</v>
      </c>
      <c r="D14" s="24">
        <v>8</v>
      </c>
      <c r="E14" s="26">
        <f>D14/(3+C7)</f>
        <v>1</v>
      </c>
      <c r="F14" s="5"/>
      <c r="G14" s="25"/>
      <c r="H14" s="2">
        <f>3+C7</f>
        <v>8</v>
      </c>
    </row>
    <row r="15" spans="1:7" ht="45">
      <c r="A15" s="44"/>
      <c r="B15" s="12">
        <v>3</v>
      </c>
      <c r="C15" s="4" t="s">
        <v>2</v>
      </c>
      <c r="D15" s="27">
        <v>8</v>
      </c>
      <c r="E15" s="26">
        <f>D15/(3+C7)</f>
        <v>1</v>
      </c>
      <c r="F15" s="5"/>
      <c r="G15" s="25"/>
    </row>
    <row r="16" spans="1:8" ht="78.75">
      <c r="A16" s="44"/>
      <c r="B16" s="12">
        <v>4</v>
      </c>
      <c r="C16" s="3" t="s">
        <v>3</v>
      </c>
      <c r="D16" s="24">
        <v>20</v>
      </c>
      <c r="E16" s="26">
        <f>D16/(4+C8)</f>
        <v>0.9090909090909091</v>
      </c>
      <c r="F16" s="5"/>
      <c r="G16" s="25"/>
      <c r="H16" s="2">
        <f>4+C8</f>
        <v>22</v>
      </c>
    </row>
    <row r="17" spans="1:7" ht="68.25" thickBot="1">
      <c r="A17" s="45"/>
      <c r="B17" s="12">
        <v>5</v>
      </c>
      <c r="C17" s="3" t="s">
        <v>4</v>
      </c>
      <c r="D17" s="24">
        <v>6</v>
      </c>
      <c r="E17" s="26">
        <f>IF(D17&lt;=3,100%,0%)</f>
        <v>0</v>
      </c>
      <c r="F17" s="5"/>
      <c r="G17" s="25"/>
    </row>
    <row r="18" spans="1:7" ht="55.5" customHeight="1">
      <c r="A18" s="43" t="s">
        <v>13</v>
      </c>
      <c r="B18" s="12">
        <v>6</v>
      </c>
      <c r="C18" s="3" t="s">
        <v>10</v>
      </c>
      <c r="D18" s="28">
        <v>0.35</v>
      </c>
      <c r="E18" s="26">
        <f>IF(IF(C6="especial",D18/50%,IF(C6=1,D18/65%,IF(C6=2,D18/70%,IF(C6=3,D18/70%,IF(C6&gt;3,D18/80%)))))&gt;100%,0%,100%)</f>
        <v>1</v>
      </c>
      <c r="F18" s="5"/>
      <c r="G18" s="25">
        <f>IF(E18&gt;100%,"La Administración excedió el limite de gastos de funcionamiento","")</f>
      </c>
    </row>
    <row r="19" spans="1:7" ht="45">
      <c r="A19" s="44"/>
      <c r="B19" s="12">
        <v>7</v>
      </c>
      <c r="C19" s="3" t="s">
        <v>11</v>
      </c>
      <c r="D19" s="24" t="s">
        <v>43</v>
      </c>
      <c r="E19" s="26">
        <f>IF(D19="si",100%,0%)</f>
        <v>1</v>
      </c>
      <c r="F19" s="5"/>
      <c r="G19" s="25"/>
    </row>
    <row r="20" spans="1:7" ht="57" thickBot="1">
      <c r="A20" s="45"/>
      <c r="B20" s="12">
        <v>8</v>
      </c>
      <c r="C20" s="3" t="s">
        <v>12</v>
      </c>
      <c r="D20" s="24">
        <v>9</v>
      </c>
      <c r="E20" s="26">
        <f>D20/12</f>
        <v>0.75</v>
      </c>
      <c r="F20" s="5"/>
      <c r="G20" s="25">
        <f>IF(D20&gt;12,"No puede contabilizar más de 12 informes en un año","")</f>
      </c>
    </row>
    <row r="21" spans="1:7" ht="33.75">
      <c r="A21" s="43" t="s">
        <v>19</v>
      </c>
      <c r="B21" s="12">
        <v>9</v>
      </c>
      <c r="C21" s="11" t="s">
        <v>15</v>
      </c>
      <c r="D21" s="24" t="s">
        <v>43</v>
      </c>
      <c r="E21" s="26">
        <f>IF(D21="si",100%,0%)</f>
        <v>1</v>
      </c>
      <c r="F21" s="5"/>
      <c r="G21" s="25"/>
    </row>
    <row r="22" spans="1:7" ht="22.5">
      <c r="A22" s="44"/>
      <c r="B22" s="12">
        <v>10</v>
      </c>
      <c r="C22" s="11" t="s">
        <v>16</v>
      </c>
      <c r="D22" s="24" t="s">
        <v>43</v>
      </c>
      <c r="E22" s="26">
        <f>IF(D22="si",100%,0%)</f>
        <v>1</v>
      </c>
      <c r="F22" s="5"/>
      <c r="G22" s="25"/>
    </row>
    <row r="23" spans="1:7" ht="78.75">
      <c r="A23" s="44"/>
      <c r="B23" s="12">
        <v>11</v>
      </c>
      <c r="C23" s="11" t="s">
        <v>17</v>
      </c>
      <c r="D23" s="24">
        <v>9</v>
      </c>
      <c r="E23" s="26">
        <f>D23/12</f>
        <v>0.75</v>
      </c>
      <c r="F23" s="5"/>
      <c r="G23" s="25"/>
    </row>
    <row r="24" spans="1:7" ht="57" thickBot="1">
      <c r="A24" s="45"/>
      <c r="B24" s="12">
        <v>12</v>
      </c>
      <c r="C24" s="3" t="s">
        <v>18</v>
      </c>
      <c r="D24" s="24" t="s">
        <v>44</v>
      </c>
      <c r="E24" s="26">
        <f>IF(D24="si",100%,0%)</f>
        <v>0</v>
      </c>
      <c r="F24" s="5"/>
      <c r="G24" s="25"/>
    </row>
    <row r="25" spans="1:7" ht="56.25">
      <c r="A25" s="40" t="s">
        <v>23</v>
      </c>
      <c r="B25" s="13">
        <v>13</v>
      </c>
      <c r="C25" s="3" t="s">
        <v>21</v>
      </c>
      <c r="D25" s="24" t="s">
        <v>44</v>
      </c>
      <c r="E25" s="26">
        <f>IF(D25="si",100%,0%)</f>
        <v>0</v>
      </c>
      <c r="F25" s="5"/>
      <c r="G25" s="25"/>
    </row>
    <row r="26" spans="1:7" ht="67.5">
      <c r="A26" s="41"/>
      <c r="B26" s="13">
        <v>14</v>
      </c>
      <c r="C26" s="3" t="s">
        <v>22</v>
      </c>
      <c r="D26" s="24">
        <v>18</v>
      </c>
      <c r="E26" s="26">
        <f>D26/C9</f>
        <v>1</v>
      </c>
      <c r="F26" s="5"/>
      <c r="G26" s="25"/>
    </row>
    <row r="27" spans="1:7" ht="68.25" thickBot="1">
      <c r="A27" s="42"/>
      <c r="B27" s="13">
        <v>15</v>
      </c>
      <c r="C27" s="3" t="s">
        <v>20</v>
      </c>
      <c r="D27" s="24">
        <v>6</v>
      </c>
      <c r="E27" s="26">
        <f>D27/C10</f>
        <v>1</v>
      </c>
      <c r="F27" s="5"/>
      <c r="G27" s="25"/>
    </row>
    <row r="28" spans="3:7" ht="18">
      <c r="C28" s="10"/>
      <c r="D28" s="16"/>
      <c r="G28" s="25"/>
    </row>
    <row r="29" spans="3:7" ht="18">
      <c r="C29" s="10"/>
      <c r="D29" s="16"/>
      <c r="G29" s="25"/>
    </row>
    <row r="30" spans="3:7" ht="18">
      <c r="C30" s="10"/>
      <c r="D30" s="16"/>
      <c r="G30" s="25"/>
    </row>
    <row r="31" spans="3:7" ht="18">
      <c r="C31" s="10"/>
      <c r="D31" s="16"/>
      <c r="G31" s="25"/>
    </row>
    <row r="32" spans="4:7" ht="18">
      <c r="D32" s="9"/>
      <c r="G32" s="25"/>
    </row>
    <row r="33" ht="18">
      <c r="G33" s="25"/>
    </row>
    <row r="34" ht="11.25">
      <c r="G34" s="8"/>
    </row>
    <row r="35" ht="11.25">
      <c r="G35" s="8"/>
    </row>
    <row r="36" ht="11.25">
      <c r="G36" s="8"/>
    </row>
    <row r="37" ht="11.25">
      <c r="G37" s="8"/>
    </row>
    <row r="38" ht="11.25">
      <c r="G38" s="8"/>
    </row>
    <row r="39" ht="11.25">
      <c r="G39" s="8"/>
    </row>
    <row r="40" ht="11.25">
      <c r="G40" s="8"/>
    </row>
    <row r="41" ht="11.25">
      <c r="G41" s="8"/>
    </row>
    <row r="42" ht="11.25">
      <c r="G42" s="8"/>
    </row>
    <row r="43" ht="11.25">
      <c r="G43" s="8"/>
    </row>
    <row r="44" ht="11.25">
      <c r="G44" s="8"/>
    </row>
    <row r="45" ht="11.25">
      <c r="G45" s="8"/>
    </row>
    <row r="46" ht="11.25">
      <c r="G46" s="8"/>
    </row>
    <row r="47" ht="11.25">
      <c r="G47" s="8"/>
    </row>
    <row r="48" ht="11.25">
      <c r="G48" s="8"/>
    </row>
    <row r="49" ht="11.25">
      <c r="G49" s="8"/>
    </row>
    <row r="50" ht="11.25">
      <c r="G50" s="8"/>
    </row>
    <row r="51" ht="11.25">
      <c r="G51" s="8"/>
    </row>
    <row r="52" ht="11.25">
      <c r="G52" s="8"/>
    </row>
    <row r="53" ht="11.25">
      <c r="G53" s="8"/>
    </row>
    <row r="54" ht="11.25">
      <c r="G54" s="8"/>
    </row>
    <row r="55" ht="11.25">
      <c r="G55" s="8"/>
    </row>
    <row r="56" ht="11.25">
      <c r="G56" s="8"/>
    </row>
    <row r="57" ht="11.25">
      <c r="G57" s="8"/>
    </row>
    <row r="58" ht="11.25">
      <c r="G58" s="8"/>
    </row>
    <row r="59" ht="11.25">
      <c r="G59" s="8"/>
    </row>
    <row r="60" ht="11.25">
      <c r="G60" s="8"/>
    </row>
    <row r="61" ht="11.25">
      <c r="G61" s="8"/>
    </row>
    <row r="62" ht="11.25">
      <c r="G62" s="8"/>
    </row>
    <row r="63" ht="11.25">
      <c r="G63" s="8"/>
    </row>
    <row r="64" ht="11.25">
      <c r="G64" s="8"/>
    </row>
    <row r="65" ht="11.25">
      <c r="G65" s="8"/>
    </row>
    <row r="66" ht="11.25">
      <c r="G66" s="8"/>
    </row>
    <row r="67" ht="11.25">
      <c r="G67" s="8"/>
    </row>
    <row r="68" ht="11.25">
      <c r="G68" s="8"/>
    </row>
    <row r="69" ht="11.25">
      <c r="G69" s="8"/>
    </row>
    <row r="70" ht="11.25">
      <c r="G70" s="8"/>
    </row>
    <row r="71" ht="11.25">
      <c r="G71" s="8"/>
    </row>
    <row r="72" ht="11.25">
      <c r="G72" s="8"/>
    </row>
    <row r="73" ht="11.25">
      <c r="G73" s="8"/>
    </row>
    <row r="74" ht="11.25">
      <c r="G74" s="8"/>
    </row>
    <row r="75" ht="11.25">
      <c r="G75" s="8"/>
    </row>
    <row r="76" ht="11.25">
      <c r="G76" s="8"/>
    </row>
    <row r="77" ht="11.25">
      <c r="G77" s="8"/>
    </row>
    <row r="78" ht="11.25">
      <c r="G78" s="8"/>
    </row>
    <row r="79" ht="11.25">
      <c r="G79" s="8"/>
    </row>
    <row r="80" ht="11.25">
      <c r="G80" s="8"/>
    </row>
    <row r="81" ht="11.25">
      <c r="G81" s="8"/>
    </row>
    <row r="82" ht="11.25">
      <c r="G82" s="8"/>
    </row>
    <row r="83" ht="11.25">
      <c r="G83" s="8"/>
    </row>
    <row r="84" ht="11.25">
      <c r="G84" s="8"/>
    </row>
    <row r="85" ht="11.25">
      <c r="G85" s="8"/>
    </row>
    <row r="86" ht="11.25">
      <c r="G86" s="8"/>
    </row>
    <row r="87" ht="11.25">
      <c r="G87" s="8"/>
    </row>
    <row r="88" ht="11.25">
      <c r="G88" s="8"/>
    </row>
    <row r="89" ht="11.25">
      <c r="G89" s="8"/>
    </row>
    <row r="90" ht="11.25">
      <c r="G90" s="8"/>
    </row>
    <row r="91" ht="11.25">
      <c r="G91" s="8"/>
    </row>
    <row r="92" ht="11.25">
      <c r="G92" s="8"/>
    </row>
    <row r="93" ht="11.25">
      <c r="G93" s="8"/>
    </row>
    <row r="94" ht="11.25">
      <c r="G94" s="8"/>
    </row>
    <row r="95" ht="11.25">
      <c r="G95" s="8"/>
    </row>
    <row r="96" ht="11.25">
      <c r="G96" s="8"/>
    </row>
    <row r="97" ht="11.25">
      <c r="G97" s="8"/>
    </row>
    <row r="98" ht="11.25">
      <c r="G98" s="8"/>
    </row>
    <row r="99" ht="11.25">
      <c r="G99" s="8"/>
    </row>
    <row r="100" ht="11.25">
      <c r="G100" s="8"/>
    </row>
    <row r="101" ht="11.25">
      <c r="G101" s="8"/>
    </row>
    <row r="102" ht="11.25">
      <c r="G102" s="8"/>
    </row>
    <row r="103" ht="11.25">
      <c r="G103" s="8"/>
    </row>
    <row r="104" ht="11.25">
      <c r="G104" s="8"/>
    </row>
    <row r="105" ht="11.25">
      <c r="G105" s="8"/>
    </row>
    <row r="106" ht="11.25">
      <c r="G106" s="8"/>
    </row>
    <row r="107" ht="11.25">
      <c r="G107" s="8"/>
    </row>
    <row r="108" ht="11.25">
      <c r="G108" s="8"/>
    </row>
    <row r="109" ht="11.25">
      <c r="G109" s="8"/>
    </row>
    <row r="110" ht="11.25">
      <c r="G110" s="8"/>
    </row>
    <row r="111" ht="11.25">
      <c r="G111" s="8"/>
    </row>
    <row r="112" ht="11.25">
      <c r="G112" s="8"/>
    </row>
    <row r="113" ht="11.25">
      <c r="G113" s="8"/>
    </row>
    <row r="114" ht="11.25">
      <c r="G114" s="8"/>
    </row>
    <row r="115" ht="11.25">
      <c r="G115" s="8"/>
    </row>
    <row r="116" ht="11.25">
      <c r="G116" s="8"/>
    </row>
    <row r="117" ht="11.25">
      <c r="G117" s="8"/>
    </row>
    <row r="118" ht="11.25">
      <c r="G118" s="8"/>
    </row>
    <row r="119" ht="11.25">
      <c r="G119" s="8"/>
    </row>
    <row r="120" ht="11.25">
      <c r="G120" s="8"/>
    </row>
    <row r="121" ht="11.25">
      <c r="G121" s="8"/>
    </row>
    <row r="122" ht="11.25">
      <c r="G122" s="8"/>
    </row>
    <row r="123" ht="11.25">
      <c r="G123" s="8"/>
    </row>
    <row r="124" ht="11.25">
      <c r="G124" s="8"/>
    </row>
    <row r="125" ht="11.25">
      <c r="G125" s="8"/>
    </row>
    <row r="126" ht="11.25">
      <c r="G126" s="8"/>
    </row>
    <row r="127" ht="11.25">
      <c r="G127" s="8"/>
    </row>
    <row r="128" ht="11.25">
      <c r="G128" s="8"/>
    </row>
    <row r="129" ht="11.25">
      <c r="G129" s="8"/>
    </row>
    <row r="130" ht="11.25">
      <c r="G130" s="8"/>
    </row>
    <row r="131" ht="11.25">
      <c r="G131" s="8"/>
    </row>
    <row r="132" ht="11.25">
      <c r="G132" s="8"/>
    </row>
    <row r="133" ht="11.25">
      <c r="G133" s="8"/>
    </row>
    <row r="134" ht="11.25">
      <c r="G134" s="8"/>
    </row>
    <row r="135" ht="11.25">
      <c r="G135" s="8"/>
    </row>
    <row r="136" ht="11.25">
      <c r="G136" s="8"/>
    </row>
    <row r="137" ht="11.25">
      <c r="G137" s="8"/>
    </row>
    <row r="138" ht="11.25">
      <c r="G138" s="8"/>
    </row>
    <row r="139" ht="11.25">
      <c r="G139" s="8"/>
    </row>
    <row r="140" ht="11.25">
      <c r="G140" s="8"/>
    </row>
    <row r="141" ht="11.25">
      <c r="G141" s="8"/>
    </row>
    <row r="142" ht="11.25">
      <c r="G142" s="8"/>
    </row>
    <row r="143" ht="11.25">
      <c r="G143" s="8"/>
    </row>
    <row r="144" ht="11.25">
      <c r="G144" s="8"/>
    </row>
    <row r="145" ht="11.25">
      <c r="G145" s="8"/>
    </row>
    <row r="146" ht="11.25">
      <c r="G146" s="8"/>
    </row>
    <row r="147" ht="11.25">
      <c r="G147" s="8"/>
    </row>
    <row r="148" ht="11.25">
      <c r="G148" s="8"/>
    </row>
    <row r="149" ht="11.25">
      <c r="G149" s="8"/>
    </row>
    <row r="150" ht="11.25">
      <c r="G150" s="8"/>
    </row>
    <row r="151" ht="11.25">
      <c r="G151" s="8"/>
    </row>
    <row r="152" ht="11.25">
      <c r="G152" s="8"/>
    </row>
    <row r="153" ht="11.25">
      <c r="G153" s="8"/>
    </row>
    <row r="154" ht="11.25">
      <c r="G154" s="8"/>
    </row>
    <row r="155" ht="11.25">
      <c r="G155" s="8"/>
    </row>
    <row r="156" ht="11.25">
      <c r="G156" s="8"/>
    </row>
    <row r="157" ht="11.25">
      <c r="G157" s="8"/>
    </row>
    <row r="158" ht="11.25">
      <c r="G158" s="8"/>
    </row>
    <row r="159" ht="11.25">
      <c r="G159" s="8"/>
    </row>
    <row r="160" ht="11.25">
      <c r="G160" s="8"/>
    </row>
    <row r="161" ht="11.25">
      <c r="G161" s="8"/>
    </row>
    <row r="162" ht="11.25">
      <c r="G162" s="8"/>
    </row>
    <row r="163" ht="11.25">
      <c r="G163" s="8"/>
    </row>
    <row r="164" ht="11.25">
      <c r="G164" s="8"/>
    </row>
    <row r="165" ht="11.25">
      <c r="G165" s="8"/>
    </row>
    <row r="166" ht="11.25">
      <c r="G166" s="8"/>
    </row>
    <row r="167" ht="11.25">
      <c r="G167" s="8"/>
    </row>
    <row r="168" ht="11.25">
      <c r="G168" s="8"/>
    </row>
    <row r="169" ht="11.25">
      <c r="G169" s="8"/>
    </row>
    <row r="170" ht="11.25">
      <c r="G170" s="8"/>
    </row>
    <row r="171" ht="11.25">
      <c r="G171" s="8"/>
    </row>
    <row r="172" ht="11.25">
      <c r="G172" s="8"/>
    </row>
    <row r="173" ht="11.25">
      <c r="G173" s="8"/>
    </row>
    <row r="174" ht="11.25">
      <c r="G174" s="8"/>
    </row>
    <row r="175" ht="11.25">
      <c r="G175" s="8"/>
    </row>
    <row r="176" ht="11.25">
      <c r="G176" s="8"/>
    </row>
    <row r="177" ht="11.25">
      <c r="G177" s="8"/>
    </row>
    <row r="178" ht="11.25">
      <c r="G178" s="8"/>
    </row>
    <row r="179" ht="11.25">
      <c r="G179" s="8"/>
    </row>
    <row r="180" ht="11.25">
      <c r="G180" s="8"/>
    </row>
    <row r="181" ht="11.25">
      <c r="G181" s="8"/>
    </row>
    <row r="182" ht="11.25">
      <c r="G182" s="8"/>
    </row>
    <row r="183" ht="11.25">
      <c r="G183" s="8"/>
    </row>
    <row r="184" ht="11.25">
      <c r="G184" s="8"/>
    </row>
    <row r="185" ht="11.25">
      <c r="G185" s="8"/>
    </row>
    <row r="186" ht="11.25">
      <c r="G186" s="8"/>
    </row>
    <row r="187" ht="11.25">
      <c r="G187" s="8"/>
    </row>
    <row r="188" ht="11.25">
      <c r="G188" s="8"/>
    </row>
    <row r="189" ht="11.25">
      <c r="G189" s="8"/>
    </row>
    <row r="190" ht="11.25">
      <c r="G190" s="8"/>
    </row>
    <row r="191" ht="11.25">
      <c r="G191" s="8"/>
    </row>
    <row r="192" ht="11.25">
      <c r="G192" s="8"/>
    </row>
    <row r="193" ht="11.25">
      <c r="G193" s="8"/>
    </row>
    <row r="194" ht="11.25">
      <c r="G194" s="8"/>
    </row>
    <row r="195" ht="11.25">
      <c r="G195" s="8"/>
    </row>
    <row r="196" ht="11.25">
      <c r="G196" s="8"/>
    </row>
    <row r="197" ht="11.25">
      <c r="G197" s="8"/>
    </row>
    <row r="198" ht="11.25">
      <c r="G198" s="8"/>
    </row>
    <row r="199" ht="11.25">
      <c r="G199" s="8"/>
    </row>
    <row r="200" ht="11.25">
      <c r="G200" s="8"/>
    </row>
    <row r="201" ht="11.25">
      <c r="G201" s="8"/>
    </row>
    <row r="202" ht="11.25">
      <c r="G202" s="8"/>
    </row>
    <row r="203" ht="11.25">
      <c r="G203" s="8"/>
    </row>
    <row r="204" ht="11.25">
      <c r="G204" s="8"/>
    </row>
    <row r="205" ht="11.25">
      <c r="G205" s="8"/>
    </row>
    <row r="206" ht="11.25">
      <c r="G206" s="8"/>
    </row>
    <row r="207" ht="11.25">
      <c r="G207" s="8"/>
    </row>
    <row r="208" ht="11.25">
      <c r="G208" s="8"/>
    </row>
    <row r="209" ht="11.25">
      <c r="G209" s="8"/>
    </row>
    <row r="210" ht="11.25">
      <c r="G210" s="8"/>
    </row>
    <row r="211" ht="11.25">
      <c r="G211" s="8"/>
    </row>
    <row r="212" ht="11.25">
      <c r="G212" s="8"/>
    </row>
    <row r="213" ht="11.25">
      <c r="G213" s="8"/>
    </row>
    <row r="214" ht="11.25">
      <c r="G214" s="8"/>
    </row>
    <row r="215" ht="11.25">
      <c r="G215" s="8"/>
    </row>
    <row r="216" ht="11.25">
      <c r="G216" s="8"/>
    </row>
    <row r="217" ht="11.25">
      <c r="G217" s="8"/>
    </row>
    <row r="218" ht="11.25">
      <c r="G218" s="8"/>
    </row>
    <row r="219" ht="11.25">
      <c r="G219" s="8"/>
    </row>
    <row r="220" ht="11.25">
      <c r="G220" s="8"/>
    </row>
    <row r="221" ht="11.25">
      <c r="G221" s="8"/>
    </row>
    <row r="222" ht="11.25">
      <c r="G222" s="8"/>
    </row>
    <row r="223" ht="11.25">
      <c r="G223" s="8"/>
    </row>
    <row r="224" ht="11.25">
      <c r="G224" s="8"/>
    </row>
    <row r="225" ht="11.25">
      <c r="G225" s="8"/>
    </row>
    <row r="226" ht="11.25">
      <c r="G226" s="8"/>
    </row>
    <row r="227" ht="11.25">
      <c r="G227" s="8"/>
    </row>
    <row r="228" ht="11.25">
      <c r="G228" s="8"/>
    </row>
    <row r="229" ht="11.25">
      <c r="G229" s="8"/>
    </row>
    <row r="230" ht="11.25">
      <c r="G230" s="8"/>
    </row>
    <row r="231" ht="11.25">
      <c r="G231" s="8"/>
    </row>
    <row r="232" ht="11.25">
      <c r="G232" s="8"/>
    </row>
    <row r="233" ht="11.25">
      <c r="G233" s="8"/>
    </row>
    <row r="234" ht="11.25">
      <c r="G234" s="8"/>
    </row>
    <row r="235" ht="11.25">
      <c r="G235" s="8"/>
    </row>
    <row r="236" ht="11.25">
      <c r="G236" s="8"/>
    </row>
    <row r="237" ht="11.25">
      <c r="G237" s="8"/>
    </row>
    <row r="238" ht="11.25">
      <c r="G238" s="8"/>
    </row>
    <row r="239" ht="11.25">
      <c r="G239" s="8"/>
    </row>
    <row r="240" ht="11.25">
      <c r="G240" s="8"/>
    </row>
    <row r="241" ht="11.25">
      <c r="G241" s="8"/>
    </row>
    <row r="242" ht="11.25">
      <c r="G242" s="8"/>
    </row>
    <row r="243" ht="11.25">
      <c r="G243" s="8"/>
    </row>
    <row r="244" ht="11.25">
      <c r="G244" s="8"/>
    </row>
    <row r="245" ht="11.25">
      <c r="G245" s="8"/>
    </row>
    <row r="246" ht="11.25">
      <c r="G246" s="8"/>
    </row>
    <row r="247" ht="11.25">
      <c r="G247" s="8"/>
    </row>
    <row r="248" ht="11.25">
      <c r="G248" s="8"/>
    </row>
    <row r="249" ht="11.25">
      <c r="G249" s="8"/>
    </row>
    <row r="250" ht="11.25">
      <c r="G250" s="8"/>
    </row>
    <row r="251" ht="11.25">
      <c r="G251" s="8"/>
    </row>
    <row r="252" ht="11.25">
      <c r="G252" s="8"/>
    </row>
    <row r="253" ht="11.25">
      <c r="G253" s="8"/>
    </row>
    <row r="254" ht="11.25">
      <c r="G254" s="8"/>
    </row>
    <row r="255" ht="11.25">
      <c r="G255" s="8"/>
    </row>
    <row r="256" ht="11.25">
      <c r="G256" s="8"/>
    </row>
    <row r="257" ht="11.25">
      <c r="G257" s="8"/>
    </row>
    <row r="258" ht="11.25">
      <c r="G258" s="8"/>
    </row>
    <row r="259" ht="11.25">
      <c r="G259" s="8"/>
    </row>
    <row r="260" ht="11.25">
      <c r="G260" s="8"/>
    </row>
    <row r="261" ht="11.25">
      <c r="G261" s="8"/>
    </row>
    <row r="262" ht="11.25">
      <c r="G262" s="8"/>
    </row>
    <row r="263" ht="11.25">
      <c r="G263" s="8"/>
    </row>
    <row r="264" ht="11.25">
      <c r="G264" s="8"/>
    </row>
    <row r="265" ht="11.25">
      <c r="G265" s="8"/>
    </row>
    <row r="266" ht="11.25">
      <c r="G266" s="8"/>
    </row>
    <row r="267" ht="11.25">
      <c r="G267" s="8"/>
    </row>
    <row r="268" ht="11.25">
      <c r="G268" s="8"/>
    </row>
    <row r="269" ht="11.25">
      <c r="G269" s="8"/>
    </row>
    <row r="270" ht="11.25">
      <c r="G270" s="8"/>
    </row>
    <row r="271" ht="11.25">
      <c r="G271" s="8"/>
    </row>
    <row r="272" ht="11.25">
      <c r="G272" s="8"/>
    </row>
    <row r="273" ht="11.25">
      <c r="G273" s="8"/>
    </row>
    <row r="274" ht="11.25">
      <c r="G274" s="8"/>
    </row>
    <row r="275" ht="11.25">
      <c r="G275" s="8"/>
    </row>
    <row r="276" ht="11.25">
      <c r="G276" s="8"/>
    </row>
    <row r="277" ht="11.25">
      <c r="G277" s="8"/>
    </row>
    <row r="278" ht="11.25">
      <c r="G278" s="8"/>
    </row>
    <row r="279" ht="11.25">
      <c r="G279" s="8"/>
    </row>
    <row r="280" ht="11.25">
      <c r="G280" s="8"/>
    </row>
    <row r="281" ht="11.25">
      <c r="G281" s="8"/>
    </row>
    <row r="282" ht="11.25">
      <c r="G282" s="8"/>
    </row>
    <row r="283" ht="11.25">
      <c r="G283" s="8"/>
    </row>
    <row r="284" ht="11.25">
      <c r="G284" s="8"/>
    </row>
    <row r="285" ht="11.25">
      <c r="G285" s="8"/>
    </row>
    <row r="286" ht="11.25">
      <c r="G286" s="8"/>
    </row>
    <row r="287" ht="11.25">
      <c r="G287" s="8"/>
    </row>
    <row r="288" ht="11.25">
      <c r="G288" s="8"/>
    </row>
    <row r="289" ht="11.25">
      <c r="G289" s="8"/>
    </row>
    <row r="290" ht="11.25">
      <c r="G290" s="8"/>
    </row>
    <row r="291" ht="11.25">
      <c r="G291" s="8"/>
    </row>
    <row r="292" ht="11.25">
      <c r="G292" s="8"/>
    </row>
    <row r="293" ht="11.25">
      <c r="G293" s="8"/>
    </row>
    <row r="294" ht="11.25">
      <c r="G294" s="8"/>
    </row>
    <row r="295" ht="11.25">
      <c r="G295" s="8"/>
    </row>
    <row r="296" ht="11.25">
      <c r="G296" s="8"/>
    </row>
    <row r="297" ht="11.25">
      <c r="G297" s="8"/>
    </row>
    <row r="298" ht="11.25">
      <c r="G298" s="8"/>
    </row>
    <row r="299" ht="11.25">
      <c r="G299" s="8"/>
    </row>
    <row r="300" ht="11.25">
      <c r="G300" s="8"/>
    </row>
    <row r="301" ht="11.25">
      <c r="G301" s="8"/>
    </row>
    <row r="302" ht="11.25">
      <c r="G302" s="8"/>
    </row>
    <row r="303" ht="11.25">
      <c r="G303" s="8"/>
    </row>
    <row r="304" ht="11.25">
      <c r="G304" s="8"/>
    </row>
    <row r="305" ht="11.25">
      <c r="G305" s="8"/>
    </row>
    <row r="306" ht="11.25">
      <c r="G306" s="8"/>
    </row>
    <row r="307" ht="11.25">
      <c r="G307" s="8"/>
    </row>
    <row r="308" ht="11.25">
      <c r="G308" s="8"/>
    </row>
    <row r="309" ht="11.25">
      <c r="G309" s="8"/>
    </row>
    <row r="310" ht="11.25">
      <c r="G310" s="8"/>
    </row>
    <row r="311" ht="11.25">
      <c r="G311" s="8"/>
    </row>
    <row r="312" ht="11.25">
      <c r="G312" s="8"/>
    </row>
    <row r="313" ht="11.25">
      <c r="G313" s="8"/>
    </row>
    <row r="314" ht="11.25">
      <c r="G314" s="8"/>
    </row>
    <row r="315" ht="11.25">
      <c r="G315" s="8"/>
    </row>
    <row r="316" ht="11.25">
      <c r="G316" s="8"/>
    </row>
    <row r="317" ht="11.25">
      <c r="G317" s="8"/>
    </row>
    <row r="318" ht="11.25">
      <c r="G318" s="8"/>
    </row>
    <row r="319" ht="11.25">
      <c r="G319" s="8"/>
    </row>
    <row r="320" ht="11.25">
      <c r="G320" s="8"/>
    </row>
    <row r="321" ht="11.25">
      <c r="G321" s="8"/>
    </row>
    <row r="322" ht="11.25">
      <c r="G322" s="8"/>
    </row>
    <row r="323" ht="11.25">
      <c r="G323" s="8"/>
    </row>
    <row r="324" ht="11.25">
      <c r="G324" s="8"/>
    </row>
    <row r="325" ht="11.25">
      <c r="G325" s="8"/>
    </row>
    <row r="326" ht="11.25">
      <c r="G326" s="8"/>
    </row>
    <row r="327" ht="11.25">
      <c r="G327" s="8"/>
    </row>
    <row r="328" ht="11.25">
      <c r="G328" s="8"/>
    </row>
    <row r="329" ht="11.25">
      <c r="G329" s="8"/>
    </row>
    <row r="330" ht="11.25">
      <c r="G330" s="8"/>
    </row>
    <row r="331" ht="11.25">
      <c r="G331" s="8"/>
    </row>
    <row r="332" ht="11.25">
      <c r="G332" s="8"/>
    </row>
    <row r="333" ht="11.25">
      <c r="G333" s="8"/>
    </row>
    <row r="334" ht="11.25">
      <c r="G334" s="8"/>
    </row>
    <row r="335" ht="11.25">
      <c r="G335" s="8"/>
    </row>
    <row r="336" ht="11.25">
      <c r="G336" s="8"/>
    </row>
    <row r="337" ht="11.25">
      <c r="G337" s="8"/>
    </row>
    <row r="338" ht="11.25">
      <c r="G338" s="8"/>
    </row>
    <row r="339" ht="11.25">
      <c r="G339" s="8"/>
    </row>
    <row r="340" ht="11.25">
      <c r="G340" s="8"/>
    </row>
    <row r="341" ht="11.25">
      <c r="G341" s="8"/>
    </row>
    <row r="342" ht="11.25">
      <c r="G342" s="8"/>
    </row>
    <row r="343" ht="11.25">
      <c r="G343" s="8"/>
    </row>
    <row r="344" ht="11.25">
      <c r="G344" s="8"/>
    </row>
    <row r="345" ht="11.25">
      <c r="G345" s="8"/>
    </row>
    <row r="346" ht="11.25">
      <c r="G346" s="8"/>
    </row>
    <row r="347" ht="11.25">
      <c r="G347" s="8"/>
    </row>
    <row r="348" ht="11.25">
      <c r="G348" s="8"/>
    </row>
    <row r="349" ht="11.25">
      <c r="G349" s="8"/>
    </row>
    <row r="350" ht="11.25">
      <c r="G350" s="8"/>
    </row>
    <row r="351" ht="11.25">
      <c r="G351" s="8"/>
    </row>
    <row r="352" ht="11.25">
      <c r="G352" s="8"/>
    </row>
    <row r="353" ht="11.25">
      <c r="G353" s="8"/>
    </row>
    <row r="354" ht="11.25">
      <c r="G354" s="8"/>
    </row>
    <row r="355" ht="11.25">
      <c r="G355" s="8"/>
    </row>
    <row r="356" ht="11.25">
      <c r="G356" s="8"/>
    </row>
    <row r="357" ht="11.25">
      <c r="G357" s="8"/>
    </row>
    <row r="358" ht="11.25">
      <c r="G358" s="8"/>
    </row>
    <row r="359" ht="11.25">
      <c r="G359" s="8"/>
    </row>
    <row r="360" ht="11.25">
      <c r="G360" s="8"/>
    </row>
    <row r="361" ht="11.25">
      <c r="G361" s="8"/>
    </row>
    <row r="362" ht="11.25">
      <c r="G362" s="8"/>
    </row>
    <row r="363" ht="11.25">
      <c r="G363" s="8"/>
    </row>
    <row r="364" ht="11.25">
      <c r="G364" s="8"/>
    </row>
    <row r="365" ht="11.25">
      <c r="G365" s="8"/>
    </row>
    <row r="366" ht="11.25">
      <c r="G366" s="8"/>
    </row>
    <row r="367" ht="11.25">
      <c r="G367" s="8"/>
    </row>
    <row r="368" ht="11.25">
      <c r="G368" s="8"/>
    </row>
    <row r="369" ht="11.25">
      <c r="G369" s="8"/>
    </row>
    <row r="370" ht="11.25">
      <c r="G370" s="8"/>
    </row>
    <row r="371" ht="11.25">
      <c r="G371" s="8"/>
    </row>
    <row r="372" ht="11.25">
      <c r="G372" s="8"/>
    </row>
    <row r="373" ht="11.25">
      <c r="G373" s="8"/>
    </row>
    <row r="374" ht="11.25">
      <c r="G374" s="8"/>
    </row>
    <row r="375" ht="11.25">
      <c r="G375" s="8"/>
    </row>
    <row r="376" ht="11.25">
      <c r="G376" s="8"/>
    </row>
    <row r="377" ht="11.25">
      <c r="G377" s="8"/>
    </row>
    <row r="378" ht="11.25">
      <c r="G378" s="8"/>
    </row>
    <row r="379" ht="11.25">
      <c r="G379" s="8"/>
    </row>
    <row r="380" ht="11.25">
      <c r="G380" s="8"/>
    </row>
    <row r="381" ht="11.25">
      <c r="G381" s="8"/>
    </row>
    <row r="382" ht="11.25">
      <c r="G382" s="8"/>
    </row>
    <row r="383" ht="11.25">
      <c r="G383" s="8"/>
    </row>
    <row r="384" ht="11.25">
      <c r="G384" s="8"/>
    </row>
    <row r="385" ht="11.25">
      <c r="G385" s="8"/>
    </row>
    <row r="386" ht="11.25">
      <c r="G386" s="8"/>
    </row>
    <row r="387" ht="11.25">
      <c r="G387" s="8"/>
    </row>
    <row r="388" ht="11.25">
      <c r="G388" s="8"/>
    </row>
    <row r="389" ht="11.25">
      <c r="G389" s="8"/>
    </row>
    <row r="390" ht="11.25">
      <c r="G390" s="8"/>
    </row>
    <row r="391" ht="11.25">
      <c r="G391" s="8"/>
    </row>
    <row r="392" ht="11.25">
      <c r="G392" s="8"/>
    </row>
    <row r="393" ht="11.25">
      <c r="G393" s="8"/>
    </row>
    <row r="394" ht="11.25">
      <c r="G394" s="8"/>
    </row>
    <row r="395" ht="11.25">
      <c r="G395" s="8"/>
    </row>
    <row r="396" ht="11.25">
      <c r="G396" s="8"/>
    </row>
    <row r="397" ht="11.25">
      <c r="G397" s="8"/>
    </row>
    <row r="398" ht="11.25">
      <c r="G398" s="8"/>
    </row>
    <row r="399" ht="11.25">
      <c r="G399" s="8"/>
    </row>
    <row r="400" ht="11.25">
      <c r="G400" s="8"/>
    </row>
    <row r="401" ht="11.25">
      <c r="G401" s="8"/>
    </row>
    <row r="402" ht="11.25">
      <c r="G402" s="8"/>
    </row>
    <row r="403" ht="11.25">
      <c r="G403" s="8"/>
    </row>
    <row r="404" ht="11.25">
      <c r="G404" s="8"/>
    </row>
    <row r="405" ht="11.25">
      <c r="G405" s="8"/>
    </row>
    <row r="406" ht="11.25">
      <c r="G406" s="8"/>
    </row>
    <row r="407" ht="11.25">
      <c r="G407" s="8"/>
    </row>
    <row r="408" ht="11.25">
      <c r="G408" s="8"/>
    </row>
    <row r="409" ht="11.25">
      <c r="G409" s="8"/>
    </row>
    <row r="410" ht="11.25">
      <c r="G410" s="8"/>
    </row>
    <row r="411" ht="11.25">
      <c r="G411" s="8"/>
    </row>
    <row r="412" ht="11.25">
      <c r="G412" s="8"/>
    </row>
    <row r="413" ht="11.25">
      <c r="G413" s="8"/>
    </row>
    <row r="414" ht="11.25">
      <c r="G414" s="8"/>
    </row>
    <row r="415" ht="11.25">
      <c r="G415" s="8"/>
    </row>
    <row r="416" ht="11.25">
      <c r="G416" s="8"/>
    </row>
    <row r="417" ht="11.25">
      <c r="G417" s="8"/>
    </row>
    <row r="418" ht="11.25">
      <c r="G418" s="8"/>
    </row>
    <row r="419" ht="11.25">
      <c r="G419" s="8"/>
    </row>
    <row r="420" ht="11.25">
      <c r="G420" s="8"/>
    </row>
    <row r="421" ht="11.25">
      <c r="G421" s="8"/>
    </row>
    <row r="422" ht="11.25">
      <c r="G422" s="8"/>
    </row>
    <row r="423" ht="11.25">
      <c r="G423" s="8"/>
    </row>
    <row r="424" ht="11.25">
      <c r="G424" s="8"/>
    </row>
    <row r="425" ht="11.25">
      <c r="G425" s="8"/>
    </row>
    <row r="426" ht="11.25">
      <c r="G426" s="8"/>
    </row>
    <row r="427" ht="11.25">
      <c r="G427" s="8"/>
    </row>
    <row r="428" ht="11.25">
      <c r="G428" s="8"/>
    </row>
    <row r="429" ht="11.25">
      <c r="G429" s="8"/>
    </row>
    <row r="430" ht="11.25">
      <c r="G430" s="8"/>
    </row>
    <row r="431" ht="11.25">
      <c r="G431" s="8"/>
    </row>
    <row r="432" ht="11.25">
      <c r="G432" s="8"/>
    </row>
    <row r="433" ht="11.25">
      <c r="G433" s="8"/>
    </row>
    <row r="434" ht="11.25">
      <c r="G434" s="8"/>
    </row>
    <row r="435" ht="11.25">
      <c r="G435" s="8"/>
    </row>
    <row r="436" ht="11.25">
      <c r="G436" s="8"/>
    </row>
    <row r="437" ht="11.25">
      <c r="G437" s="8"/>
    </row>
    <row r="438" ht="11.25">
      <c r="G438" s="8"/>
    </row>
    <row r="439" ht="11.25">
      <c r="G439" s="8"/>
    </row>
    <row r="440" ht="11.25">
      <c r="G440" s="8"/>
    </row>
    <row r="441" ht="11.25">
      <c r="G441" s="8"/>
    </row>
    <row r="442" ht="11.25">
      <c r="G442" s="8"/>
    </row>
    <row r="443" ht="11.25">
      <c r="G443" s="8"/>
    </row>
    <row r="444" ht="11.25">
      <c r="G444" s="8"/>
    </row>
    <row r="445" ht="11.25">
      <c r="G445" s="8"/>
    </row>
    <row r="446" ht="11.25">
      <c r="G446" s="8"/>
    </row>
    <row r="447" ht="11.25">
      <c r="G447" s="8"/>
    </row>
    <row r="448" ht="11.25">
      <c r="G448" s="8"/>
    </row>
    <row r="449" ht="11.25">
      <c r="G449" s="8"/>
    </row>
    <row r="450" ht="11.25">
      <c r="G450" s="8"/>
    </row>
    <row r="451" ht="11.25">
      <c r="G451" s="8"/>
    </row>
    <row r="452" ht="11.25">
      <c r="G452" s="8"/>
    </row>
    <row r="453" ht="11.25">
      <c r="G453" s="8"/>
    </row>
    <row r="454" ht="11.25">
      <c r="G454" s="8"/>
    </row>
    <row r="455" ht="11.25">
      <c r="G455" s="8"/>
    </row>
    <row r="456" ht="11.25">
      <c r="G456" s="8"/>
    </row>
    <row r="457" ht="11.25">
      <c r="G457" s="8"/>
    </row>
    <row r="458" ht="11.25">
      <c r="G458" s="8"/>
    </row>
    <row r="459" ht="11.25">
      <c r="G459" s="8"/>
    </row>
    <row r="460" ht="11.25">
      <c r="G460" s="8"/>
    </row>
    <row r="461" ht="11.25">
      <c r="G461" s="8"/>
    </row>
    <row r="462" ht="11.25">
      <c r="G462" s="8"/>
    </row>
    <row r="463" ht="11.25">
      <c r="G463" s="8"/>
    </row>
    <row r="464" ht="11.25">
      <c r="G464" s="8"/>
    </row>
    <row r="465" ht="11.25">
      <c r="G465" s="8"/>
    </row>
    <row r="466" ht="11.25">
      <c r="G466" s="8"/>
    </row>
    <row r="467" ht="11.25">
      <c r="G467" s="8"/>
    </row>
    <row r="468" ht="11.25">
      <c r="G468" s="8"/>
    </row>
    <row r="469" ht="11.25">
      <c r="G469" s="8"/>
    </row>
    <row r="470" ht="11.25">
      <c r="G470" s="8"/>
    </row>
    <row r="471" ht="11.25">
      <c r="G471" s="8"/>
    </row>
    <row r="472" ht="11.25">
      <c r="G472" s="8"/>
    </row>
    <row r="473" ht="11.25">
      <c r="G473" s="8"/>
    </row>
    <row r="474" ht="11.25">
      <c r="G474" s="8"/>
    </row>
    <row r="475" ht="11.25">
      <c r="G475" s="8"/>
    </row>
    <row r="476" ht="11.25">
      <c r="G476" s="8"/>
    </row>
    <row r="477" ht="11.25">
      <c r="G477" s="8"/>
    </row>
    <row r="478" ht="11.25">
      <c r="G478" s="8"/>
    </row>
    <row r="479" ht="11.25">
      <c r="G479" s="8"/>
    </row>
    <row r="480" ht="11.25">
      <c r="G480" s="8"/>
    </row>
    <row r="481" ht="11.25">
      <c r="G481" s="8"/>
    </row>
    <row r="482" ht="11.25">
      <c r="G482" s="8"/>
    </row>
    <row r="483" ht="11.25">
      <c r="G483" s="8"/>
    </row>
    <row r="484" ht="11.25">
      <c r="G484" s="8"/>
    </row>
    <row r="485" ht="11.25">
      <c r="G485" s="8"/>
    </row>
    <row r="486" ht="11.25">
      <c r="G486" s="8"/>
    </row>
    <row r="487" ht="11.25">
      <c r="G487" s="8"/>
    </row>
    <row r="488" ht="11.25">
      <c r="G488" s="8"/>
    </row>
    <row r="489" ht="11.25">
      <c r="G489" s="8"/>
    </row>
    <row r="490" ht="11.25">
      <c r="G490" s="8"/>
    </row>
    <row r="491" ht="11.25">
      <c r="G491" s="8"/>
    </row>
    <row r="492" ht="11.25">
      <c r="G492" s="8"/>
    </row>
    <row r="493" ht="11.25">
      <c r="G493" s="8"/>
    </row>
    <row r="494" ht="11.25">
      <c r="G494" s="8"/>
    </row>
    <row r="495" ht="11.25">
      <c r="G495" s="8"/>
    </row>
    <row r="496" ht="11.25">
      <c r="G496" s="8"/>
    </row>
    <row r="497" ht="11.25">
      <c r="G497" s="8"/>
    </row>
    <row r="498" ht="11.25">
      <c r="G498" s="8"/>
    </row>
    <row r="499" ht="11.25">
      <c r="G499" s="8"/>
    </row>
    <row r="500" ht="11.25">
      <c r="G500" s="8"/>
    </row>
    <row r="501" ht="11.25">
      <c r="G501" s="8"/>
    </row>
    <row r="502" ht="11.25">
      <c r="G502" s="8"/>
    </row>
    <row r="503" ht="11.25">
      <c r="G503" s="8"/>
    </row>
    <row r="504" ht="11.25">
      <c r="G504" s="8"/>
    </row>
    <row r="505" ht="11.25">
      <c r="G505" s="8"/>
    </row>
    <row r="506" ht="11.25">
      <c r="G506" s="8"/>
    </row>
    <row r="507" ht="11.25">
      <c r="G507" s="8"/>
    </row>
    <row r="508" ht="11.25">
      <c r="G508" s="8"/>
    </row>
    <row r="509" ht="11.25">
      <c r="G509" s="8"/>
    </row>
    <row r="510" ht="11.25">
      <c r="G510" s="8"/>
    </row>
    <row r="511" ht="11.25">
      <c r="G511" s="8"/>
    </row>
    <row r="512" ht="11.25">
      <c r="G512" s="8"/>
    </row>
    <row r="513" ht="11.25">
      <c r="G513" s="8"/>
    </row>
    <row r="514" ht="11.25">
      <c r="G514" s="8"/>
    </row>
    <row r="515" ht="11.25">
      <c r="G515" s="8"/>
    </row>
    <row r="516" ht="11.25">
      <c r="G516" s="8"/>
    </row>
    <row r="517" ht="11.25">
      <c r="G517" s="8"/>
    </row>
    <row r="518" ht="11.25">
      <c r="G518" s="8"/>
    </row>
    <row r="519" ht="11.25">
      <c r="G519" s="8"/>
    </row>
    <row r="520" ht="11.25">
      <c r="G520" s="8"/>
    </row>
    <row r="521" ht="11.25">
      <c r="G521" s="8"/>
    </row>
    <row r="522" ht="11.25">
      <c r="G522" s="8"/>
    </row>
    <row r="523" ht="11.25">
      <c r="G523" s="8"/>
    </row>
    <row r="524" ht="11.25">
      <c r="G524" s="8"/>
    </row>
    <row r="525" ht="11.25">
      <c r="G525" s="8"/>
    </row>
    <row r="526" ht="11.25">
      <c r="G526" s="8"/>
    </row>
    <row r="527" ht="11.25">
      <c r="G527" s="8"/>
    </row>
    <row r="528" ht="11.25">
      <c r="G528" s="8"/>
    </row>
    <row r="529" ht="11.25">
      <c r="G529" s="8"/>
    </row>
    <row r="530" ht="11.25">
      <c r="G530" s="8"/>
    </row>
    <row r="531" ht="11.25">
      <c r="G531" s="8"/>
    </row>
    <row r="532" ht="11.25">
      <c r="G532" s="8"/>
    </row>
    <row r="533" ht="11.25">
      <c r="G533" s="8"/>
    </row>
    <row r="534" ht="11.25">
      <c r="G534" s="8"/>
    </row>
    <row r="535" ht="11.25">
      <c r="G535" s="8"/>
    </row>
    <row r="536" ht="11.25">
      <c r="G536" s="8"/>
    </row>
    <row r="537" ht="11.25">
      <c r="G537" s="8"/>
    </row>
    <row r="538" ht="11.25">
      <c r="G538" s="8"/>
    </row>
    <row r="539" ht="11.25">
      <c r="G539" s="8"/>
    </row>
    <row r="540" ht="11.25">
      <c r="G540" s="8"/>
    </row>
    <row r="541" ht="11.25">
      <c r="G541" s="8"/>
    </row>
    <row r="542" ht="11.25">
      <c r="G542" s="8"/>
    </row>
    <row r="543" ht="11.25">
      <c r="G543" s="8"/>
    </row>
    <row r="544" ht="11.25">
      <c r="G544" s="8"/>
    </row>
    <row r="545" ht="11.25">
      <c r="G545" s="8"/>
    </row>
    <row r="546" ht="11.25">
      <c r="G546" s="8"/>
    </row>
    <row r="547" ht="11.25">
      <c r="G547" s="8"/>
    </row>
    <row r="548" ht="11.25">
      <c r="G548" s="8"/>
    </row>
    <row r="549" ht="11.25">
      <c r="G549" s="8"/>
    </row>
    <row r="550" ht="11.25">
      <c r="G550" s="8"/>
    </row>
    <row r="551" ht="11.25">
      <c r="G551" s="8"/>
    </row>
    <row r="552" ht="11.25">
      <c r="G552" s="8"/>
    </row>
    <row r="553" ht="11.25">
      <c r="G553" s="8"/>
    </row>
    <row r="554" ht="11.25">
      <c r="G554" s="8"/>
    </row>
    <row r="555" ht="11.25">
      <c r="G555" s="8"/>
    </row>
    <row r="556" ht="11.25">
      <c r="G556" s="8"/>
    </row>
    <row r="557" ht="11.25">
      <c r="G557" s="8"/>
    </row>
    <row r="558" ht="11.25">
      <c r="G558" s="8"/>
    </row>
    <row r="559" ht="11.25">
      <c r="G559" s="8"/>
    </row>
    <row r="560" ht="11.25">
      <c r="G560" s="8"/>
    </row>
    <row r="561" ht="11.25">
      <c r="G561" s="8"/>
    </row>
    <row r="562" ht="11.25">
      <c r="G562" s="8"/>
    </row>
    <row r="563" ht="11.25">
      <c r="G563" s="8"/>
    </row>
    <row r="564" ht="11.25">
      <c r="G564" s="8"/>
    </row>
    <row r="565" ht="11.25">
      <c r="G565" s="8"/>
    </row>
    <row r="566" ht="11.25">
      <c r="G566" s="8"/>
    </row>
    <row r="567" ht="11.25">
      <c r="G567" s="8"/>
    </row>
    <row r="568" ht="11.25">
      <c r="G568" s="8"/>
    </row>
    <row r="569" ht="11.25">
      <c r="G569" s="8"/>
    </row>
    <row r="570" ht="11.25">
      <c r="G570" s="8"/>
    </row>
    <row r="571" ht="11.25">
      <c r="G571" s="8"/>
    </row>
    <row r="572" ht="11.25">
      <c r="G572" s="8"/>
    </row>
    <row r="573" ht="11.25">
      <c r="G573" s="8"/>
    </row>
    <row r="574" ht="11.25">
      <c r="G574" s="8"/>
    </row>
    <row r="575" ht="11.25">
      <c r="G575" s="8"/>
    </row>
    <row r="576" ht="11.25">
      <c r="G576" s="8"/>
    </row>
    <row r="577" ht="11.25">
      <c r="G577" s="8"/>
    </row>
    <row r="578" ht="11.25">
      <c r="G578" s="8"/>
    </row>
    <row r="579" ht="11.25">
      <c r="G579" s="8"/>
    </row>
    <row r="580" ht="11.25">
      <c r="G580" s="8"/>
    </row>
    <row r="581" ht="11.25">
      <c r="G581" s="8"/>
    </row>
    <row r="582" ht="11.25">
      <c r="G582" s="8"/>
    </row>
    <row r="583" ht="11.25">
      <c r="G583" s="8"/>
    </row>
    <row r="584" ht="11.25">
      <c r="G584" s="8"/>
    </row>
    <row r="585" ht="11.25">
      <c r="G585" s="8"/>
    </row>
    <row r="586" ht="11.25">
      <c r="G586" s="8"/>
    </row>
    <row r="587" ht="11.25">
      <c r="G587" s="8"/>
    </row>
    <row r="588" ht="11.25">
      <c r="G588" s="8"/>
    </row>
    <row r="589" ht="11.25">
      <c r="G589" s="8"/>
    </row>
    <row r="590" ht="11.25">
      <c r="G590" s="8"/>
    </row>
    <row r="591" ht="11.25">
      <c r="G591" s="8"/>
    </row>
    <row r="592" ht="11.25">
      <c r="G592" s="8"/>
    </row>
    <row r="593" ht="11.25">
      <c r="G593" s="8"/>
    </row>
    <row r="594" ht="11.25">
      <c r="G594" s="8"/>
    </row>
    <row r="595" ht="11.25">
      <c r="G595" s="8"/>
    </row>
    <row r="596" ht="11.25">
      <c r="G596" s="8"/>
    </row>
    <row r="597" ht="11.25">
      <c r="G597" s="8"/>
    </row>
    <row r="598" ht="11.25">
      <c r="G598" s="8"/>
    </row>
    <row r="599" ht="11.25">
      <c r="G599" s="8"/>
    </row>
    <row r="600" ht="11.25">
      <c r="G600" s="8"/>
    </row>
    <row r="601" ht="11.25">
      <c r="G601" s="8"/>
    </row>
    <row r="602" ht="11.25">
      <c r="G602" s="8"/>
    </row>
    <row r="603" ht="11.25">
      <c r="G603" s="8"/>
    </row>
    <row r="604" ht="11.25">
      <c r="G604" s="8"/>
    </row>
    <row r="605" ht="11.25">
      <c r="G605" s="8"/>
    </row>
    <row r="606" ht="11.25">
      <c r="G606" s="8"/>
    </row>
    <row r="607" ht="11.25">
      <c r="G607" s="8"/>
    </row>
    <row r="608" ht="11.25">
      <c r="G608" s="8"/>
    </row>
    <row r="609" ht="11.25">
      <c r="G609" s="8"/>
    </row>
    <row r="610" ht="11.25">
      <c r="G610" s="8"/>
    </row>
    <row r="611" ht="11.25">
      <c r="G611" s="8"/>
    </row>
    <row r="612" ht="11.25">
      <c r="G612" s="8"/>
    </row>
    <row r="613" ht="11.25">
      <c r="G613" s="8"/>
    </row>
    <row r="614" ht="11.25">
      <c r="G614" s="8"/>
    </row>
    <row r="615" ht="11.25">
      <c r="G615" s="8"/>
    </row>
    <row r="616" ht="11.25">
      <c r="G616" s="8"/>
    </row>
    <row r="617" ht="11.25">
      <c r="G617" s="8"/>
    </row>
    <row r="618" ht="11.25">
      <c r="G618" s="8"/>
    </row>
    <row r="619" ht="11.25">
      <c r="G619" s="8"/>
    </row>
    <row r="620" ht="11.25">
      <c r="G620" s="8"/>
    </row>
    <row r="621" ht="11.25">
      <c r="G621" s="8"/>
    </row>
    <row r="622" ht="11.25">
      <c r="G622" s="8"/>
    </row>
    <row r="623" ht="11.25">
      <c r="G623" s="8"/>
    </row>
    <row r="624" ht="11.25">
      <c r="G624" s="8"/>
    </row>
    <row r="625" ht="11.25">
      <c r="G625" s="8"/>
    </row>
    <row r="626" ht="11.25">
      <c r="G626" s="8"/>
    </row>
    <row r="627" ht="11.25">
      <c r="G627" s="8"/>
    </row>
    <row r="628" ht="11.25">
      <c r="G628" s="8"/>
    </row>
    <row r="629" ht="11.25">
      <c r="G629" s="8"/>
    </row>
    <row r="630" ht="11.25">
      <c r="G630" s="8"/>
    </row>
    <row r="631" ht="11.25">
      <c r="G631" s="8"/>
    </row>
    <row r="632" ht="11.25">
      <c r="G632" s="8"/>
    </row>
    <row r="633" ht="11.25">
      <c r="G633" s="8"/>
    </row>
    <row r="634" ht="11.25">
      <c r="G634" s="8"/>
    </row>
    <row r="635" ht="11.25">
      <c r="G635" s="8"/>
    </row>
    <row r="636" ht="11.25">
      <c r="G636" s="8"/>
    </row>
    <row r="637" ht="11.25">
      <c r="G637" s="8"/>
    </row>
    <row r="638" ht="11.25">
      <c r="G638" s="8"/>
    </row>
    <row r="639" ht="11.25">
      <c r="G639" s="8"/>
    </row>
    <row r="640" ht="11.25">
      <c r="G640" s="8"/>
    </row>
    <row r="641" ht="11.25">
      <c r="G641" s="8"/>
    </row>
    <row r="642" ht="11.25">
      <c r="G642" s="8"/>
    </row>
    <row r="643" ht="11.25">
      <c r="G643" s="8"/>
    </row>
    <row r="644" ht="11.25">
      <c r="G644" s="8"/>
    </row>
    <row r="645" ht="11.25">
      <c r="G645" s="8"/>
    </row>
    <row r="646" ht="11.25">
      <c r="G646" s="8"/>
    </row>
    <row r="647" ht="11.25">
      <c r="G647" s="8"/>
    </row>
    <row r="648" ht="11.25">
      <c r="G648" s="8"/>
    </row>
    <row r="649" ht="11.25">
      <c r="G649" s="8"/>
    </row>
    <row r="650" ht="11.25">
      <c r="G650" s="8"/>
    </row>
    <row r="651" ht="11.25">
      <c r="G651" s="8"/>
    </row>
    <row r="652" ht="11.25">
      <c r="G652" s="8"/>
    </row>
    <row r="653" ht="11.25">
      <c r="G653" s="8"/>
    </row>
    <row r="654" ht="11.25">
      <c r="G654" s="8"/>
    </row>
    <row r="655" ht="11.25">
      <c r="G655" s="8"/>
    </row>
    <row r="656" ht="11.25">
      <c r="G656" s="8"/>
    </row>
    <row r="657" ht="11.25">
      <c r="G657" s="8"/>
    </row>
    <row r="658" ht="11.25">
      <c r="G658" s="8"/>
    </row>
    <row r="659" ht="11.25">
      <c r="G659" s="8"/>
    </row>
    <row r="660" ht="11.25">
      <c r="G660" s="8"/>
    </row>
    <row r="661" ht="11.25">
      <c r="G661" s="8"/>
    </row>
    <row r="662" ht="11.25">
      <c r="G662" s="8"/>
    </row>
    <row r="663" ht="11.25">
      <c r="G663" s="8"/>
    </row>
    <row r="664" ht="11.25">
      <c r="G664" s="8"/>
    </row>
    <row r="665" ht="11.25">
      <c r="G665" s="8"/>
    </row>
    <row r="666" ht="11.25">
      <c r="G666" s="8"/>
    </row>
    <row r="667" ht="11.25">
      <c r="G667" s="8"/>
    </row>
    <row r="668" ht="11.25">
      <c r="G668" s="8"/>
    </row>
    <row r="669" ht="11.25">
      <c r="G669" s="8"/>
    </row>
    <row r="670" ht="11.25">
      <c r="G670" s="8"/>
    </row>
    <row r="671" ht="11.25">
      <c r="G671" s="8"/>
    </row>
    <row r="672" ht="11.25">
      <c r="G672" s="8"/>
    </row>
    <row r="673" ht="11.25">
      <c r="G673" s="8"/>
    </row>
    <row r="674" ht="11.25">
      <c r="G674" s="8"/>
    </row>
    <row r="675" ht="11.25">
      <c r="G675" s="8"/>
    </row>
    <row r="676" ht="11.25">
      <c r="G676" s="8"/>
    </row>
    <row r="677" ht="11.25">
      <c r="G677" s="8"/>
    </row>
    <row r="678" ht="11.25">
      <c r="G678" s="8"/>
    </row>
    <row r="679" ht="11.25">
      <c r="G679" s="8"/>
    </row>
    <row r="680" ht="11.25">
      <c r="G680" s="8"/>
    </row>
    <row r="681" ht="11.25">
      <c r="G681" s="8"/>
    </row>
    <row r="682" ht="11.25">
      <c r="G682" s="8"/>
    </row>
    <row r="683" ht="11.25">
      <c r="G683" s="8"/>
    </row>
    <row r="684" ht="11.25">
      <c r="G684" s="8"/>
    </row>
    <row r="685" ht="11.25">
      <c r="G685" s="8"/>
    </row>
    <row r="686" ht="11.25">
      <c r="G686" s="8"/>
    </row>
    <row r="687" ht="11.25">
      <c r="G687" s="8"/>
    </row>
    <row r="688" ht="11.25">
      <c r="G688" s="8"/>
    </row>
    <row r="689" ht="11.25">
      <c r="G689" s="8"/>
    </row>
    <row r="690" ht="11.25">
      <c r="G690" s="8"/>
    </row>
    <row r="691" ht="11.25">
      <c r="G691" s="8"/>
    </row>
    <row r="692" ht="11.25">
      <c r="G692" s="8"/>
    </row>
    <row r="693" ht="11.25">
      <c r="G693" s="8"/>
    </row>
    <row r="694" ht="11.25">
      <c r="G694" s="8"/>
    </row>
    <row r="695" ht="11.25">
      <c r="G695" s="8"/>
    </row>
    <row r="696" ht="11.25">
      <c r="G696" s="8"/>
    </row>
    <row r="697" ht="11.25">
      <c r="G697" s="8"/>
    </row>
    <row r="698" ht="11.25">
      <c r="G698" s="8"/>
    </row>
    <row r="699" ht="11.25">
      <c r="G699" s="8"/>
    </row>
    <row r="700" ht="11.25">
      <c r="G700" s="8"/>
    </row>
    <row r="701" ht="11.25">
      <c r="G701" s="8"/>
    </row>
    <row r="702" ht="11.25">
      <c r="G702" s="8"/>
    </row>
    <row r="703" ht="11.25">
      <c r="G703" s="8"/>
    </row>
    <row r="704" ht="11.25">
      <c r="G704" s="8"/>
    </row>
    <row r="705" ht="11.25">
      <c r="G705" s="8"/>
    </row>
    <row r="706" ht="11.25">
      <c r="G706" s="8"/>
    </row>
    <row r="707" ht="11.25">
      <c r="G707" s="8"/>
    </row>
    <row r="708" ht="11.25">
      <c r="G708" s="8"/>
    </row>
    <row r="709" ht="11.25">
      <c r="G709" s="8"/>
    </row>
    <row r="710" ht="11.25">
      <c r="G710" s="8"/>
    </row>
    <row r="711" ht="11.25">
      <c r="G711" s="8"/>
    </row>
    <row r="712" ht="11.25">
      <c r="G712" s="8"/>
    </row>
    <row r="713" ht="11.25">
      <c r="G713" s="8"/>
    </row>
    <row r="714" ht="11.25">
      <c r="G714" s="8"/>
    </row>
    <row r="715" ht="11.25">
      <c r="G715" s="8"/>
    </row>
    <row r="716" ht="11.25">
      <c r="G716" s="8"/>
    </row>
    <row r="717" ht="11.25">
      <c r="G717" s="8"/>
    </row>
    <row r="718" ht="11.25">
      <c r="G718" s="8"/>
    </row>
    <row r="719" ht="11.25">
      <c r="G719" s="8"/>
    </row>
    <row r="720" ht="11.25">
      <c r="G720" s="8"/>
    </row>
    <row r="721" ht="11.25">
      <c r="G721" s="8"/>
    </row>
    <row r="722" ht="11.25">
      <c r="G722" s="8"/>
    </row>
    <row r="723" ht="11.25">
      <c r="G723" s="8"/>
    </row>
    <row r="724" ht="11.25">
      <c r="G724" s="8"/>
    </row>
    <row r="725" ht="11.25">
      <c r="G725" s="8"/>
    </row>
    <row r="726" ht="11.25">
      <c r="G726" s="8"/>
    </row>
    <row r="727" ht="11.25">
      <c r="G727" s="8"/>
    </row>
    <row r="728" ht="11.25">
      <c r="G728" s="8"/>
    </row>
    <row r="729" ht="11.25">
      <c r="G729" s="8"/>
    </row>
    <row r="730" ht="11.25">
      <c r="G730" s="8"/>
    </row>
    <row r="731" ht="11.25">
      <c r="G731" s="8"/>
    </row>
    <row r="732" ht="11.25">
      <c r="G732" s="8"/>
    </row>
    <row r="733" ht="11.25">
      <c r="G733" s="8"/>
    </row>
    <row r="734" ht="11.25">
      <c r="G734" s="8"/>
    </row>
    <row r="735" ht="11.25">
      <c r="G735" s="8"/>
    </row>
    <row r="736" ht="11.25">
      <c r="G736" s="8"/>
    </row>
    <row r="737" ht="11.25">
      <c r="G737" s="8"/>
    </row>
    <row r="738" ht="11.25">
      <c r="G738" s="8"/>
    </row>
    <row r="739" ht="11.25">
      <c r="G739" s="8"/>
    </row>
    <row r="740" ht="11.25">
      <c r="G740" s="8"/>
    </row>
    <row r="741" ht="11.25">
      <c r="G741" s="8"/>
    </row>
    <row r="742" ht="11.25">
      <c r="G742" s="8"/>
    </row>
    <row r="743" ht="11.25">
      <c r="G743" s="8"/>
    </row>
    <row r="744" ht="11.25">
      <c r="G744" s="8"/>
    </row>
    <row r="745" ht="11.25">
      <c r="G745" s="8"/>
    </row>
    <row r="746" ht="11.25">
      <c r="G746" s="8"/>
    </row>
    <row r="747" ht="11.25">
      <c r="G747" s="8"/>
    </row>
    <row r="748" ht="11.25">
      <c r="G748" s="8"/>
    </row>
    <row r="749" ht="11.25">
      <c r="G749" s="8"/>
    </row>
    <row r="750" ht="11.25">
      <c r="G750" s="8"/>
    </row>
    <row r="751" ht="11.25">
      <c r="G751" s="8"/>
    </row>
    <row r="752" ht="11.25">
      <c r="G752" s="8"/>
    </row>
    <row r="753" ht="11.25">
      <c r="G753" s="8"/>
    </row>
    <row r="754" ht="11.25">
      <c r="G754" s="8"/>
    </row>
    <row r="755" ht="11.25">
      <c r="G755" s="8"/>
    </row>
    <row r="756" ht="11.25">
      <c r="G756" s="8"/>
    </row>
    <row r="757" ht="11.25">
      <c r="G757" s="8"/>
    </row>
    <row r="758" ht="11.25">
      <c r="G758" s="8"/>
    </row>
    <row r="759" ht="11.25">
      <c r="G759" s="8"/>
    </row>
    <row r="760" ht="11.25">
      <c r="G760" s="8"/>
    </row>
    <row r="761" ht="11.25">
      <c r="G761" s="8"/>
    </row>
    <row r="762" ht="11.25">
      <c r="G762" s="8"/>
    </row>
    <row r="763" ht="11.25">
      <c r="G763" s="8"/>
    </row>
    <row r="764" ht="11.25">
      <c r="G764" s="8"/>
    </row>
    <row r="765" ht="11.25">
      <c r="G765" s="8"/>
    </row>
    <row r="766" ht="11.25">
      <c r="G766" s="8"/>
    </row>
    <row r="767" ht="11.25">
      <c r="G767" s="8"/>
    </row>
    <row r="768" ht="11.25">
      <c r="G768" s="8"/>
    </row>
    <row r="769" ht="11.25">
      <c r="G769" s="8"/>
    </row>
    <row r="770" ht="11.25">
      <c r="G770" s="8"/>
    </row>
    <row r="771" ht="11.25">
      <c r="G771" s="8"/>
    </row>
    <row r="772" ht="11.25">
      <c r="G772" s="8"/>
    </row>
    <row r="773" ht="11.25">
      <c r="G773" s="8"/>
    </row>
    <row r="774" ht="11.25">
      <c r="G774" s="8"/>
    </row>
    <row r="775" ht="11.25">
      <c r="G775" s="8"/>
    </row>
    <row r="776" ht="11.25">
      <c r="G776" s="8"/>
    </row>
    <row r="777" ht="11.25">
      <c r="G777" s="8"/>
    </row>
    <row r="778" ht="11.25">
      <c r="G778" s="8"/>
    </row>
    <row r="779" ht="11.25">
      <c r="G779" s="8"/>
    </row>
    <row r="780" ht="11.25">
      <c r="G780" s="8"/>
    </row>
    <row r="781" ht="11.25">
      <c r="G781" s="8"/>
    </row>
    <row r="782" ht="11.25">
      <c r="G782" s="8"/>
    </row>
    <row r="783" ht="11.25">
      <c r="G783" s="8"/>
    </row>
    <row r="784" ht="11.25">
      <c r="G784" s="8"/>
    </row>
    <row r="785" ht="11.25">
      <c r="G785" s="8"/>
    </row>
    <row r="786" ht="11.25">
      <c r="G786" s="8"/>
    </row>
    <row r="787" ht="11.25">
      <c r="G787" s="8"/>
    </row>
    <row r="788" ht="11.25">
      <c r="G788" s="8"/>
    </row>
    <row r="789" ht="11.25">
      <c r="G789" s="8"/>
    </row>
    <row r="790" ht="11.25">
      <c r="G790" s="8"/>
    </row>
    <row r="791" ht="11.25">
      <c r="G791" s="8"/>
    </row>
    <row r="792" ht="11.25">
      <c r="G792" s="8"/>
    </row>
    <row r="793" ht="11.25">
      <c r="G793" s="8"/>
    </row>
    <row r="794" ht="11.25">
      <c r="G794" s="8"/>
    </row>
    <row r="795" ht="11.25">
      <c r="G795" s="8"/>
    </row>
    <row r="796" ht="11.25">
      <c r="G796" s="8"/>
    </row>
    <row r="797" ht="11.25">
      <c r="G797" s="8"/>
    </row>
    <row r="798" ht="11.25">
      <c r="G798" s="8"/>
    </row>
    <row r="799" ht="11.25">
      <c r="G799" s="8"/>
    </row>
    <row r="800" ht="11.25">
      <c r="G800" s="8"/>
    </row>
    <row r="801" ht="11.25">
      <c r="G801" s="8"/>
    </row>
    <row r="802" ht="11.25">
      <c r="G802" s="8"/>
    </row>
    <row r="803" ht="11.25">
      <c r="G803" s="8"/>
    </row>
    <row r="804" ht="11.25">
      <c r="G804" s="8"/>
    </row>
    <row r="805" ht="11.25">
      <c r="G805" s="8"/>
    </row>
    <row r="806" ht="11.25">
      <c r="G806" s="8"/>
    </row>
    <row r="807" ht="11.25">
      <c r="G807" s="8"/>
    </row>
    <row r="808" ht="11.25">
      <c r="G808" s="8"/>
    </row>
    <row r="809" ht="11.25">
      <c r="G809" s="8"/>
    </row>
    <row r="810" ht="11.25">
      <c r="G810" s="8"/>
    </row>
    <row r="811" ht="11.25">
      <c r="G811" s="8"/>
    </row>
    <row r="812" ht="11.25">
      <c r="G812" s="8"/>
    </row>
    <row r="813" ht="11.25">
      <c r="G813" s="8"/>
    </row>
    <row r="814" ht="11.25">
      <c r="G814" s="8"/>
    </row>
    <row r="815" ht="11.25">
      <c r="G815" s="8"/>
    </row>
    <row r="816" ht="11.25">
      <c r="G816" s="8"/>
    </row>
    <row r="817" ht="11.25">
      <c r="G817" s="8"/>
    </row>
    <row r="818" ht="11.25">
      <c r="G818" s="8"/>
    </row>
    <row r="819" ht="11.25">
      <c r="G819" s="8"/>
    </row>
    <row r="820" ht="11.25">
      <c r="G820" s="8"/>
    </row>
    <row r="821" ht="11.25">
      <c r="G821" s="8"/>
    </row>
    <row r="822" ht="11.25">
      <c r="G822" s="8"/>
    </row>
    <row r="823" ht="11.25">
      <c r="G823" s="8"/>
    </row>
    <row r="824" ht="11.25">
      <c r="G824" s="8"/>
    </row>
    <row r="825" ht="11.25">
      <c r="G825" s="8"/>
    </row>
    <row r="826" ht="11.25">
      <c r="G826" s="8"/>
    </row>
    <row r="827" ht="11.25">
      <c r="G827" s="8"/>
    </row>
    <row r="828" ht="11.25">
      <c r="G828" s="8"/>
    </row>
    <row r="829" ht="11.25">
      <c r="G829" s="8"/>
    </row>
    <row r="830" ht="11.25">
      <c r="G830" s="8"/>
    </row>
    <row r="831" ht="11.25">
      <c r="G831" s="8"/>
    </row>
    <row r="832" ht="11.25">
      <c r="G832" s="8"/>
    </row>
    <row r="833" ht="11.25">
      <c r="G833" s="8"/>
    </row>
    <row r="834" ht="11.25">
      <c r="G834" s="8"/>
    </row>
    <row r="835" ht="11.25">
      <c r="G835" s="8"/>
    </row>
    <row r="836" ht="11.25">
      <c r="G836" s="8"/>
    </row>
    <row r="837" ht="11.25">
      <c r="G837" s="8"/>
    </row>
    <row r="838" ht="11.25">
      <c r="G838" s="8"/>
    </row>
    <row r="839" ht="11.25">
      <c r="G839" s="8"/>
    </row>
    <row r="840" ht="11.25">
      <c r="G840" s="8"/>
    </row>
    <row r="841" ht="11.25">
      <c r="G841" s="8"/>
    </row>
    <row r="842" ht="11.25">
      <c r="G842" s="8"/>
    </row>
    <row r="843" ht="11.25">
      <c r="G843" s="8"/>
    </row>
    <row r="844" ht="11.25">
      <c r="G844" s="8"/>
    </row>
    <row r="845" ht="11.25">
      <c r="G845" s="8"/>
    </row>
    <row r="846" ht="11.25">
      <c r="G846" s="8"/>
    </row>
    <row r="847" ht="11.25">
      <c r="G847" s="8"/>
    </row>
    <row r="848" ht="11.25">
      <c r="G848" s="8"/>
    </row>
    <row r="849" ht="11.25">
      <c r="G849" s="8"/>
    </row>
    <row r="850" ht="11.25">
      <c r="G850" s="8"/>
    </row>
    <row r="851" ht="11.25">
      <c r="G851" s="8"/>
    </row>
    <row r="852" ht="11.25">
      <c r="G852" s="8"/>
    </row>
    <row r="853" ht="11.25">
      <c r="G853" s="8"/>
    </row>
    <row r="854" ht="11.25">
      <c r="G854" s="8"/>
    </row>
    <row r="855" ht="11.25">
      <c r="G855" s="8"/>
    </row>
    <row r="856" ht="11.25">
      <c r="G856" s="8"/>
    </row>
    <row r="857" ht="11.25">
      <c r="G857" s="8"/>
    </row>
    <row r="858" ht="11.25">
      <c r="G858" s="8"/>
    </row>
    <row r="859" ht="11.25">
      <c r="G859" s="8"/>
    </row>
    <row r="860" ht="11.25">
      <c r="G860" s="8"/>
    </row>
    <row r="861" ht="11.25">
      <c r="G861" s="8"/>
    </row>
    <row r="862" ht="11.25">
      <c r="G862" s="8"/>
    </row>
    <row r="863" ht="11.25">
      <c r="G863" s="8"/>
    </row>
    <row r="864" ht="11.25">
      <c r="G864" s="8"/>
    </row>
    <row r="865" ht="11.25">
      <c r="G865" s="8"/>
    </row>
    <row r="866" ht="11.25">
      <c r="G866" s="8"/>
    </row>
    <row r="867" ht="11.25">
      <c r="G867" s="8"/>
    </row>
    <row r="868" ht="11.25">
      <c r="G868" s="8"/>
    </row>
    <row r="869" ht="11.25">
      <c r="G869" s="8"/>
    </row>
    <row r="870" ht="11.25">
      <c r="G870" s="8"/>
    </row>
    <row r="871" ht="11.25">
      <c r="G871" s="8"/>
    </row>
    <row r="872" ht="11.25">
      <c r="G872" s="8"/>
    </row>
    <row r="873" ht="11.25">
      <c r="G873" s="8"/>
    </row>
    <row r="874" ht="11.25">
      <c r="G874" s="8"/>
    </row>
    <row r="875" ht="11.25">
      <c r="G875" s="8"/>
    </row>
    <row r="876" ht="11.25">
      <c r="G876" s="8"/>
    </row>
    <row r="877" ht="11.25">
      <c r="G877" s="8"/>
    </row>
    <row r="878" ht="11.25">
      <c r="G878" s="8"/>
    </row>
    <row r="879" ht="11.25">
      <c r="G879" s="8"/>
    </row>
    <row r="880" ht="11.25">
      <c r="G880" s="8"/>
    </row>
    <row r="881" ht="11.25">
      <c r="G881" s="8"/>
    </row>
    <row r="882" ht="11.25">
      <c r="G882" s="8"/>
    </row>
    <row r="883" ht="11.25">
      <c r="G883" s="8"/>
    </row>
    <row r="884" ht="11.25">
      <c r="G884" s="8"/>
    </row>
    <row r="885" ht="11.25">
      <c r="G885" s="8"/>
    </row>
    <row r="886" ht="11.25">
      <c r="G886" s="8"/>
    </row>
    <row r="887" ht="11.25">
      <c r="G887" s="8"/>
    </row>
    <row r="888" ht="11.25">
      <c r="G888" s="8"/>
    </row>
    <row r="889" ht="11.25">
      <c r="G889" s="8"/>
    </row>
    <row r="890" ht="11.25">
      <c r="G890" s="8"/>
    </row>
    <row r="891" ht="11.25">
      <c r="G891" s="8"/>
    </row>
    <row r="892" ht="11.25">
      <c r="G892" s="8"/>
    </row>
    <row r="893" ht="11.25">
      <c r="G893" s="8"/>
    </row>
    <row r="894" ht="11.25">
      <c r="G894" s="8"/>
    </row>
    <row r="895" ht="11.25">
      <c r="G895" s="8"/>
    </row>
    <row r="896" ht="11.25">
      <c r="G896" s="8"/>
    </row>
    <row r="897" ht="11.25">
      <c r="G897" s="8"/>
    </row>
    <row r="898" ht="11.25">
      <c r="G898" s="8"/>
    </row>
    <row r="899" ht="11.25">
      <c r="G899" s="8"/>
    </row>
    <row r="900" ht="11.25">
      <c r="G900" s="8"/>
    </row>
    <row r="901" ht="11.25">
      <c r="G901" s="8"/>
    </row>
    <row r="902" ht="11.25">
      <c r="G902" s="8"/>
    </row>
    <row r="903" ht="11.25">
      <c r="G903" s="8"/>
    </row>
    <row r="904" ht="11.25">
      <c r="G904" s="8"/>
    </row>
    <row r="905" ht="11.25">
      <c r="G905" s="8"/>
    </row>
    <row r="906" ht="11.25">
      <c r="G906" s="8"/>
    </row>
    <row r="907" ht="11.25">
      <c r="G907" s="8"/>
    </row>
    <row r="908" ht="11.25">
      <c r="G908" s="8"/>
    </row>
    <row r="909" ht="11.25">
      <c r="G909" s="8"/>
    </row>
    <row r="910" ht="11.25">
      <c r="G910" s="8"/>
    </row>
    <row r="911" ht="11.25">
      <c r="G911" s="8"/>
    </row>
    <row r="912" ht="11.25">
      <c r="G912" s="8"/>
    </row>
    <row r="913" ht="11.25">
      <c r="G913" s="8"/>
    </row>
    <row r="914" ht="11.25">
      <c r="G914" s="8"/>
    </row>
    <row r="915" ht="11.25">
      <c r="G915" s="8"/>
    </row>
    <row r="916" ht="11.25">
      <c r="G916" s="8"/>
    </row>
    <row r="917" ht="11.25">
      <c r="G917" s="8"/>
    </row>
    <row r="918" ht="11.25">
      <c r="G918" s="8"/>
    </row>
    <row r="919" ht="11.25">
      <c r="G919" s="8"/>
    </row>
    <row r="920" ht="11.25">
      <c r="G920" s="8"/>
    </row>
    <row r="921" ht="11.25">
      <c r="G921" s="8"/>
    </row>
    <row r="922" ht="11.25">
      <c r="G922" s="8"/>
    </row>
    <row r="923" ht="11.25">
      <c r="G923" s="8"/>
    </row>
    <row r="924" ht="11.25">
      <c r="G924" s="8"/>
    </row>
    <row r="925" ht="11.25">
      <c r="G925" s="8"/>
    </row>
    <row r="926" ht="11.25">
      <c r="G926" s="8"/>
    </row>
    <row r="927" ht="11.25">
      <c r="G927" s="8"/>
    </row>
    <row r="928" ht="11.25">
      <c r="G928" s="8"/>
    </row>
    <row r="929" ht="11.25">
      <c r="G929" s="8"/>
    </row>
    <row r="930" ht="11.25">
      <c r="G930" s="8"/>
    </row>
    <row r="931" ht="11.25">
      <c r="G931" s="8"/>
    </row>
    <row r="932" ht="11.25">
      <c r="G932" s="8"/>
    </row>
    <row r="933" ht="11.25">
      <c r="G933" s="8"/>
    </row>
    <row r="934" ht="11.25">
      <c r="G934" s="8"/>
    </row>
    <row r="935" ht="11.25">
      <c r="G935" s="8"/>
    </row>
    <row r="936" ht="11.25">
      <c r="G936" s="8"/>
    </row>
    <row r="937" ht="11.25">
      <c r="G937" s="8"/>
    </row>
    <row r="938" ht="11.25">
      <c r="G938" s="8"/>
    </row>
    <row r="939" ht="11.25">
      <c r="G939" s="8"/>
    </row>
    <row r="940" ht="11.25">
      <c r="G940" s="8"/>
    </row>
    <row r="941" ht="11.25">
      <c r="G941" s="8"/>
    </row>
    <row r="942" ht="11.25">
      <c r="G942" s="8"/>
    </row>
    <row r="943" ht="11.25">
      <c r="G943" s="8"/>
    </row>
    <row r="944" ht="11.25">
      <c r="G944" s="8"/>
    </row>
    <row r="945" ht="11.25">
      <c r="G945" s="8"/>
    </row>
    <row r="946" ht="11.25">
      <c r="G946" s="8"/>
    </row>
    <row r="947" ht="11.25">
      <c r="G947" s="8"/>
    </row>
    <row r="948" ht="11.25">
      <c r="G948" s="8"/>
    </row>
    <row r="949" ht="11.25">
      <c r="G949" s="8"/>
    </row>
    <row r="950" ht="11.25">
      <c r="G950" s="8"/>
    </row>
    <row r="951" ht="11.25">
      <c r="G951" s="8"/>
    </row>
    <row r="952" ht="11.25">
      <c r="G952" s="8"/>
    </row>
    <row r="953" ht="11.25">
      <c r="G953" s="8"/>
    </row>
    <row r="954" ht="11.25">
      <c r="G954" s="8"/>
    </row>
    <row r="955" ht="11.25">
      <c r="G955" s="8"/>
    </row>
    <row r="956" ht="11.25">
      <c r="G956" s="8"/>
    </row>
    <row r="957" ht="11.25">
      <c r="G957" s="8"/>
    </row>
    <row r="958" ht="11.25">
      <c r="G958" s="8"/>
    </row>
    <row r="959" ht="11.25">
      <c r="G959" s="8"/>
    </row>
    <row r="960" ht="11.25">
      <c r="G960" s="8"/>
    </row>
    <row r="961" ht="11.25">
      <c r="G961" s="8"/>
    </row>
    <row r="962" ht="11.25">
      <c r="G962" s="8"/>
    </row>
    <row r="963" ht="11.25">
      <c r="G963" s="8"/>
    </row>
    <row r="964" ht="11.25">
      <c r="G964" s="8"/>
    </row>
    <row r="965" ht="11.25">
      <c r="G965" s="8"/>
    </row>
    <row r="966" ht="11.25">
      <c r="G966" s="8"/>
    </row>
    <row r="967" ht="11.25">
      <c r="G967" s="8"/>
    </row>
    <row r="968" ht="11.25">
      <c r="G968" s="8"/>
    </row>
    <row r="969" ht="11.25">
      <c r="G969" s="8"/>
    </row>
    <row r="970" ht="11.25">
      <c r="G970" s="8"/>
    </row>
    <row r="971" ht="11.25">
      <c r="G971" s="8"/>
    </row>
    <row r="972" ht="11.25">
      <c r="G972" s="8"/>
    </row>
    <row r="973" ht="11.25">
      <c r="G973" s="8"/>
    </row>
    <row r="974" ht="11.25">
      <c r="G974" s="8"/>
    </row>
    <row r="975" ht="11.25">
      <c r="G975" s="8"/>
    </row>
    <row r="976" ht="11.25">
      <c r="G976" s="8"/>
    </row>
    <row r="977" ht="11.25">
      <c r="G977" s="8"/>
    </row>
    <row r="978" ht="11.25">
      <c r="G978" s="8"/>
    </row>
    <row r="979" ht="11.25">
      <c r="G979" s="8"/>
    </row>
    <row r="980" ht="11.25">
      <c r="G980" s="8"/>
    </row>
    <row r="981" ht="11.25">
      <c r="G981" s="8"/>
    </row>
    <row r="982" ht="11.25">
      <c r="G982" s="8"/>
    </row>
    <row r="983" ht="11.25">
      <c r="G983" s="8"/>
    </row>
    <row r="984" ht="11.25">
      <c r="G984" s="8"/>
    </row>
    <row r="985" ht="11.25">
      <c r="G985" s="8"/>
    </row>
    <row r="986" ht="11.25">
      <c r="G986" s="8"/>
    </row>
    <row r="987" ht="11.25">
      <c r="G987" s="8"/>
    </row>
    <row r="988" ht="11.25">
      <c r="G988" s="8"/>
    </row>
    <row r="989" ht="11.25">
      <c r="G989" s="8"/>
    </row>
    <row r="990" ht="11.25">
      <c r="G990" s="8"/>
    </row>
    <row r="991" ht="11.25">
      <c r="G991" s="8"/>
    </row>
    <row r="992" ht="11.25">
      <c r="G992" s="8"/>
    </row>
    <row r="993" ht="11.25">
      <c r="G993" s="8"/>
    </row>
    <row r="994" ht="11.25">
      <c r="G994" s="8"/>
    </row>
    <row r="995" ht="11.25">
      <c r="G995" s="8"/>
    </row>
    <row r="996" ht="11.25">
      <c r="G996" s="8"/>
    </row>
    <row r="997" ht="11.25">
      <c r="G997" s="8"/>
    </row>
    <row r="998" ht="11.25">
      <c r="G998" s="8"/>
    </row>
    <row r="999" ht="11.25">
      <c r="G999" s="8"/>
    </row>
    <row r="1000" ht="11.25">
      <c r="G1000" s="8"/>
    </row>
    <row r="1001" ht="11.25">
      <c r="G1001" s="8"/>
    </row>
    <row r="1002" ht="11.25">
      <c r="G1002" s="8"/>
    </row>
    <row r="1003" ht="11.25">
      <c r="G1003" s="8"/>
    </row>
    <row r="1004" ht="11.25">
      <c r="G1004" s="8"/>
    </row>
    <row r="1005" ht="11.25">
      <c r="G1005" s="8"/>
    </row>
    <row r="1006" ht="11.25">
      <c r="G1006" s="8"/>
    </row>
    <row r="1007" ht="11.25">
      <c r="G1007" s="8"/>
    </row>
    <row r="1008" ht="11.25">
      <c r="G1008" s="8"/>
    </row>
    <row r="1009" ht="11.25">
      <c r="G1009" s="8"/>
    </row>
    <row r="1010" ht="11.25">
      <c r="G1010" s="8"/>
    </row>
    <row r="1011" ht="11.25">
      <c r="G1011" s="8"/>
    </row>
    <row r="1012" ht="11.25">
      <c r="G1012" s="8"/>
    </row>
    <row r="1013" ht="11.25">
      <c r="G1013" s="8"/>
    </row>
    <row r="1014" ht="11.25">
      <c r="G1014" s="8"/>
    </row>
    <row r="1015" ht="11.25">
      <c r="G1015" s="8"/>
    </row>
    <row r="1016" ht="11.25">
      <c r="G1016" s="8"/>
    </row>
    <row r="1017" ht="11.25">
      <c r="G1017" s="8"/>
    </row>
    <row r="1018" ht="11.25">
      <c r="G1018" s="8"/>
    </row>
    <row r="1019" ht="11.25">
      <c r="G1019" s="8"/>
    </row>
    <row r="1020" ht="11.25">
      <c r="G1020" s="8"/>
    </row>
    <row r="1021" ht="11.25">
      <c r="G1021" s="8"/>
    </row>
    <row r="1022" ht="11.25">
      <c r="G1022" s="8"/>
    </row>
    <row r="1023" ht="11.25">
      <c r="G1023" s="8"/>
    </row>
    <row r="1024" ht="11.25">
      <c r="G1024" s="8"/>
    </row>
    <row r="1025" ht="11.25">
      <c r="G1025" s="8"/>
    </row>
    <row r="1026" ht="11.25">
      <c r="G1026" s="8"/>
    </row>
    <row r="1027" ht="11.25">
      <c r="G1027" s="8"/>
    </row>
    <row r="1028" ht="11.25">
      <c r="G1028" s="8"/>
    </row>
    <row r="1029" ht="11.25">
      <c r="G1029" s="8"/>
    </row>
    <row r="1030" ht="11.25">
      <c r="G1030" s="8"/>
    </row>
    <row r="1031" ht="11.25">
      <c r="G1031" s="8"/>
    </row>
    <row r="1032" ht="11.25">
      <c r="G1032" s="8"/>
    </row>
    <row r="1033" ht="11.25">
      <c r="G1033" s="8"/>
    </row>
    <row r="1034" ht="11.25">
      <c r="G1034" s="8"/>
    </row>
    <row r="1035" ht="11.25">
      <c r="G1035" s="8"/>
    </row>
    <row r="1036" ht="11.25">
      <c r="G1036" s="8"/>
    </row>
    <row r="1037" ht="11.25">
      <c r="G1037" s="8"/>
    </row>
    <row r="1038" ht="11.25">
      <c r="G1038" s="8"/>
    </row>
    <row r="1039" ht="11.25">
      <c r="G1039" s="8"/>
    </row>
    <row r="1040" ht="11.25">
      <c r="G1040" s="8"/>
    </row>
    <row r="1041" ht="11.25">
      <c r="G1041" s="8"/>
    </row>
    <row r="1042" ht="11.25">
      <c r="G1042" s="8"/>
    </row>
    <row r="1043" ht="11.25">
      <c r="G1043" s="8"/>
    </row>
    <row r="1044" ht="11.25">
      <c r="G1044" s="8"/>
    </row>
    <row r="1045" ht="11.25">
      <c r="G1045" s="8"/>
    </row>
    <row r="1046" ht="11.25">
      <c r="G1046" s="8"/>
    </row>
    <row r="1047" ht="11.25">
      <c r="G1047" s="8"/>
    </row>
    <row r="1048" ht="11.25">
      <c r="G1048" s="8"/>
    </row>
    <row r="1049" ht="11.25">
      <c r="G1049" s="8"/>
    </row>
    <row r="1050" ht="11.25">
      <c r="G1050" s="8"/>
    </row>
    <row r="1051" ht="11.25">
      <c r="G1051" s="8"/>
    </row>
    <row r="1052" ht="11.25">
      <c r="G1052" s="8"/>
    </row>
    <row r="1053" ht="11.25">
      <c r="G1053" s="8"/>
    </row>
    <row r="1054" ht="11.25">
      <c r="G1054" s="8"/>
    </row>
    <row r="1055" ht="11.25">
      <c r="G1055" s="8"/>
    </row>
    <row r="1056" ht="11.25">
      <c r="G1056" s="8"/>
    </row>
    <row r="1057" ht="11.25">
      <c r="G1057" s="8"/>
    </row>
    <row r="1058" ht="11.25">
      <c r="G1058" s="8"/>
    </row>
    <row r="1059" ht="11.25">
      <c r="G1059" s="8"/>
    </row>
    <row r="1060" ht="11.25">
      <c r="G1060" s="8"/>
    </row>
    <row r="1061" ht="11.25">
      <c r="G1061" s="8"/>
    </row>
    <row r="1062" ht="11.25">
      <c r="G1062" s="8"/>
    </row>
    <row r="1063" ht="11.25">
      <c r="G1063" s="8"/>
    </row>
    <row r="1064" ht="11.25">
      <c r="G1064" s="8"/>
    </row>
    <row r="1065" ht="11.25">
      <c r="G1065" s="8"/>
    </row>
    <row r="1066" ht="11.25">
      <c r="G1066" s="8"/>
    </row>
    <row r="1067" ht="11.25">
      <c r="G1067" s="8"/>
    </row>
    <row r="1068" ht="11.25">
      <c r="G1068" s="8"/>
    </row>
    <row r="1069" ht="11.25">
      <c r="G1069" s="8"/>
    </row>
    <row r="1070" ht="11.25">
      <c r="G1070" s="8"/>
    </row>
    <row r="1071" ht="11.25">
      <c r="G1071" s="8"/>
    </row>
    <row r="1072" ht="11.25">
      <c r="G1072" s="8"/>
    </row>
    <row r="1073" ht="11.25">
      <c r="G1073" s="8"/>
    </row>
    <row r="1074" ht="11.25">
      <c r="G1074" s="8"/>
    </row>
    <row r="1075" ht="11.25">
      <c r="G1075" s="8"/>
    </row>
    <row r="1076" ht="11.25">
      <c r="G1076" s="8"/>
    </row>
    <row r="1077" ht="11.25">
      <c r="G1077" s="8"/>
    </row>
    <row r="1078" ht="11.25">
      <c r="G1078" s="8"/>
    </row>
    <row r="1079" ht="11.25">
      <c r="G1079" s="8"/>
    </row>
    <row r="1080" ht="11.25">
      <c r="G1080" s="8"/>
    </row>
    <row r="1081" ht="11.25">
      <c r="G1081" s="8"/>
    </row>
    <row r="1082" ht="11.25">
      <c r="G1082" s="8"/>
    </row>
    <row r="1083" ht="11.25">
      <c r="G1083" s="8"/>
    </row>
    <row r="1084" ht="11.25">
      <c r="G1084" s="8"/>
    </row>
    <row r="1085" ht="11.25">
      <c r="G1085" s="8"/>
    </row>
    <row r="1086" ht="11.25">
      <c r="G1086" s="8"/>
    </row>
    <row r="1087" ht="11.25">
      <c r="G1087" s="8"/>
    </row>
    <row r="1088" ht="11.25">
      <c r="G1088" s="8"/>
    </row>
    <row r="1089" ht="11.25">
      <c r="G1089" s="8"/>
    </row>
    <row r="1090" ht="11.25">
      <c r="G1090" s="8"/>
    </row>
    <row r="1091" ht="11.25">
      <c r="G1091" s="8"/>
    </row>
    <row r="1092" ht="11.25">
      <c r="G1092" s="8"/>
    </row>
    <row r="1093" ht="11.25">
      <c r="G1093" s="8"/>
    </row>
    <row r="1094" ht="11.25">
      <c r="G1094" s="8"/>
    </row>
    <row r="1095" ht="11.25">
      <c r="G1095" s="8"/>
    </row>
    <row r="1096" ht="11.25">
      <c r="G1096" s="8"/>
    </row>
    <row r="1097" ht="11.25">
      <c r="G1097" s="8"/>
    </row>
    <row r="1098" ht="11.25">
      <c r="G1098" s="8"/>
    </row>
    <row r="1099" ht="11.25">
      <c r="G1099" s="8"/>
    </row>
    <row r="1100" ht="11.25">
      <c r="G1100" s="8"/>
    </row>
    <row r="1101" ht="11.25">
      <c r="G1101" s="8"/>
    </row>
    <row r="1102" ht="11.25">
      <c r="G1102" s="8"/>
    </row>
    <row r="1103" ht="11.25">
      <c r="G1103" s="8"/>
    </row>
    <row r="1104" ht="11.25">
      <c r="G1104" s="8"/>
    </row>
    <row r="1105" ht="11.25">
      <c r="G1105" s="8"/>
    </row>
    <row r="1106" ht="11.25">
      <c r="G1106" s="8"/>
    </row>
    <row r="1107" ht="11.25">
      <c r="G1107" s="8"/>
    </row>
    <row r="1108" ht="11.25">
      <c r="G1108" s="8"/>
    </row>
    <row r="1109" ht="11.25">
      <c r="G1109" s="8"/>
    </row>
    <row r="1110" ht="11.25">
      <c r="G1110" s="8"/>
    </row>
    <row r="1111" ht="11.25">
      <c r="G1111" s="8"/>
    </row>
    <row r="1112" ht="11.25">
      <c r="G1112" s="8"/>
    </row>
    <row r="1113" ht="11.25">
      <c r="G1113" s="8"/>
    </row>
    <row r="1114" ht="11.25">
      <c r="G1114" s="8"/>
    </row>
    <row r="1115" ht="11.25">
      <c r="G1115" s="8"/>
    </row>
    <row r="1116" ht="11.25">
      <c r="G1116" s="8"/>
    </row>
    <row r="1117" ht="11.25">
      <c r="G1117" s="8"/>
    </row>
    <row r="1118" ht="11.25">
      <c r="G1118" s="8"/>
    </row>
    <row r="1119" ht="11.25">
      <c r="G1119" s="8"/>
    </row>
    <row r="1120" ht="11.25">
      <c r="G1120" s="8"/>
    </row>
    <row r="1121" ht="11.25">
      <c r="G1121" s="8"/>
    </row>
    <row r="1122" ht="11.25">
      <c r="G1122" s="8"/>
    </row>
    <row r="1123" ht="11.25">
      <c r="G1123" s="8"/>
    </row>
    <row r="1124" ht="11.25">
      <c r="G1124" s="8"/>
    </row>
    <row r="1125" ht="11.25">
      <c r="G1125" s="8"/>
    </row>
    <row r="1126" ht="11.25">
      <c r="G1126" s="8"/>
    </row>
    <row r="1127" ht="11.25">
      <c r="G1127" s="8"/>
    </row>
    <row r="1128" ht="11.25">
      <c r="G1128" s="8"/>
    </row>
    <row r="1129" ht="11.25">
      <c r="G1129" s="8"/>
    </row>
    <row r="1130" ht="11.25">
      <c r="G1130" s="8"/>
    </row>
    <row r="1131" ht="11.25">
      <c r="G1131" s="8"/>
    </row>
    <row r="1132" ht="11.25">
      <c r="G1132" s="8"/>
    </row>
    <row r="1133" ht="11.25">
      <c r="G1133" s="8"/>
    </row>
    <row r="1134" ht="11.25">
      <c r="G1134" s="8"/>
    </row>
    <row r="1135" ht="11.25">
      <c r="G1135" s="8"/>
    </row>
    <row r="1136" ht="11.25">
      <c r="G1136" s="8"/>
    </row>
    <row r="1137" ht="11.25">
      <c r="G1137" s="8"/>
    </row>
    <row r="1138" ht="11.25">
      <c r="G1138" s="8"/>
    </row>
    <row r="1139" ht="11.25">
      <c r="G1139" s="8"/>
    </row>
    <row r="1140" ht="11.25">
      <c r="G1140" s="8"/>
    </row>
    <row r="1141" ht="11.25">
      <c r="G1141" s="8"/>
    </row>
    <row r="1142" ht="11.25">
      <c r="G1142" s="8"/>
    </row>
    <row r="1143" ht="11.25">
      <c r="G1143" s="8"/>
    </row>
    <row r="1144" ht="11.25">
      <c r="G1144" s="8"/>
    </row>
    <row r="1145" ht="11.25">
      <c r="G1145" s="8"/>
    </row>
    <row r="1146" ht="11.25">
      <c r="G1146" s="8"/>
    </row>
    <row r="1147" ht="11.25">
      <c r="G1147" s="8"/>
    </row>
    <row r="1148" ht="11.25">
      <c r="G1148" s="8"/>
    </row>
    <row r="1149" ht="11.25">
      <c r="G1149" s="8"/>
    </row>
    <row r="1150" ht="11.25">
      <c r="G1150" s="8"/>
    </row>
    <row r="1151" ht="11.25">
      <c r="G1151" s="8"/>
    </row>
    <row r="1152" ht="11.25">
      <c r="G1152" s="8"/>
    </row>
    <row r="1153" ht="11.25">
      <c r="G1153" s="8"/>
    </row>
    <row r="1154" ht="11.25">
      <c r="G1154" s="8"/>
    </row>
    <row r="1155" ht="11.25">
      <c r="G1155" s="8"/>
    </row>
    <row r="1156" ht="11.25">
      <c r="G1156" s="8"/>
    </row>
    <row r="1157" ht="11.25">
      <c r="G1157" s="8"/>
    </row>
    <row r="1158" ht="11.25">
      <c r="G1158" s="8"/>
    </row>
    <row r="1159" ht="11.25">
      <c r="G1159" s="8"/>
    </row>
    <row r="1160" ht="11.25">
      <c r="G1160" s="8"/>
    </row>
    <row r="1161" ht="11.25">
      <c r="G1161" s="8"/>
    </row>
    <row r="1162" ht="11.25">
      <c r="G1162" s="8"/>
    </row>
    <row r="1163" ht="11.25">
      <c r="G1163" s="8"/>
    </row>
    <row r="1164" ht="11.25">
      <c r="G1164" s="8"/>
    </row>
    <row r="1165" ht="11.25">
      <c r="G1165" s="8"/>
    </row>
    <row r="1166" ht="11.25">
      <c r="G1166" s="8"/>
    </row>
    <row r="1167" ht="11.25">
      <c r="G1167" s="8"/>
    </row>
    <row r="1168" ht="11.25">
      <c r="G1168" s="8"/>
    </row>
    <row r="1169" ht="11.25">
      <c r="G1169" s="8"/>
    </row>
    <row r="1170" ht="11.25">
      <c r="G1170" s="8"/>
    </row>
    <row r="1171" ht="11.25">
      <c r="G1171" s="8"/>
    </row>
    <row r="1172" ht="11.25">
      <c r="G1172" s="8"/>
    </row>
    <row r="1173" ht="11.25">
      <c r="G1173" s="8"/>
    </row>
    <row r="1174" ht="11.25">
      <c r="G1174" s="8"/>
    </row>
    <row r="1175" ht="11.25">
      <c r="G1175" s="8"/>
    </row>
    <row r="1176" ht="11.25">
      <c r="G1176" s="8"/>
    </row>
    <row r="1177" ht="11.25">
      <c r="G1177" s="8"/>
    </row>
    <row r="1178" ht="11.25">
      <c r="G1178" s="8"/>
    </row>
    <row r="1179" ht="11.25">
      <c r="G1179" s="8"/>
    </row>
    <row r="1180" ht="11.25">
      <c r="G1180" s="8"/>
    </row>
    <row r="1181" ht="11.25">
      <c r="G1181" s="8"/>
    </row>
    <row r="1182" ht="11.25">
      <c r="G1182" s="8"/>
    </row>
    <row r="1183" ht="11.25">
      <c r="G1183" s="8"/>
    </row>
    <row r="1184" ht="11.25">
      <c r="G1184" s="8"/>
    </row>
    <row r="1185" ht="11.25">
      <c r="G1185" s="8"/>
    </row>
    <row r="1186" ht="11.25">
      <c r="G1186" s="8"/>
    </row>
    <row r="1187" ht="11.25">
      <c r="G1187" s="8"/>
    </row>
    <row r="1188" ht="11.25">
      <c r="G1188" s="8"/>
    </row>
    <row r="1189" ht="11.25">
      <c r="G1189" s="8"/>
    </row>
    <row r="1190" ht="11.25">
      <c r="G1190" s="8"/>
    </row>
    <row r="1191" ht="11.25">
      <c r="G1191" s="8"/>
    </row>
    <row r="1192" ht="11.25">
      <c r="G1192" s="8"/>
    </row>
    <row r="1193" ht="11.25">
      <c r="G1193" s="8"/>
    </row>
    <row r="1194" ht="11.25">
      <c r="G1194" s="8"/>
    </row>
    <row r="1195" ht="11.25">
      <c r="G1195" s="8"/>
    </row>
    <row r="1196" ht="11.25">
      <c r="G1196" s="8"/>
    </row>
    <row r="1197" ht="11.25">
      <c r="G1197" s="8"/>
    </row>
    <row r="1198" ht="11.25">
      <c r="G1198" s="8"/>
    </row>
    <row r="1199" ht="11.25">
      <c r="G1199" s="8"/>
    </row>
    <row r="1200" ht="11.25">
      <c r="G1200" s="8"/>
    </row>
    <row r="1201" ht="11.25">
      <c r="G1201" s="8"/>
    </row>
    <row r="1202" ht="11.25">
      <c r="G1202" s="8"/>
    </row>
    <row r="1203" ht="11.25">
      <c r="G1203" s="8"/>
    </row>
    <row r="1204" ht="11.25">
      <c r="G1204" s="8"/>
    </row>
    <row r="1205" ht="11.25">
      <c r="G1205" s="8"/>
    </row>
    <row r="1206" ht="11.25">
      <c r="G1206" s="8"/>
    </row>
    <row r="1207" ht="11.25">
      <c r="G1207" s="8"/>
    </row>
    <row r="1208" ht="11.25">
      <c r="G1208" s="8"/>
    </row>
    <row r="1209" ht="11.25">
      <c r="G1209" s="8"/>
    </row>
    <row r="1210" ht="11.25">
      <c r="G1210" s="8"/>
    </row>
    <row r="1211" ht="11.25">
      <c r="G1211" s="8"/>
    </row>
    <row r="1212" ht="11.25">
      <c r="G1212" s="8"/>
    </row>
    <row r="1213" ht="11.25">
      <c r="G1213" s="8"/>
    </row>
    <row r="1214" ht="11.25">
      <c r="G1214" s="8"/>
    </row>
    <row r="1215" ht="11.25">
      <c r="G1215" s="8"/>
    </row>
    <row r="1216" ht="11.25">
      <c r="G1216" s="8"/>
    </row>
    <row r="1217" ht="11.25">
      <c r="G1217" s="8"/>
    </row>
    <row r="1218" ht="11.25">
      <c r="G1218" s="8"/>
    </row>
    <row r="1219" ht="11.25">
      <c r="G1219" s="8"/>
    </row>
    <row r="1220" ht="11.25">
      <c r="G1220" s="8"/>
    </row>
    <row r="1221" ht="11.25">
      <c r="G1221" s="8"/>
    </row>
    <row r="1222" ht="11.25">
      <c r="G1222" s="8"/>
    </row>
    <row r="1223" ht="11.25">
      <c r="G1223" s="8"/>
    </row>
    <row r="1224" ht="11.25">
      <c r="G1224" s="8"/>
    </row>
    <row r="1225" ht="11.25">
      <c r="G1225" s="8"/>
    </row>
    <row r="1226" ht="11.25">
      <c r="G1226" s="8"/>
    </row>
    <row r="1227" ht="11.25">
      <c r="G1227" s="8"/>
    </row>
    <row r="1228" ht="11.25">
      <c r="G1228" s="8"/>
    </row>
    <row r="1229" ht="11.25">
      <c r="G1229" s="8"/>
    </row>
    <row r="1230" ht="11.25">
      <c r="G1230" s="8"/>
    </row>
    <row r="1231" ht="11.25">
      <c r="G1231" s="8"/>
    </row>
    <row r="1232" ht="11.25">
      <c r="G1232" s="8"/>
    </row>
    <row r="1233" ht="11.25">
      <c r="G1233" s="8"/>
    </row>
    <row r="1234" ht="11.25">
      <c r="G1234" s="8"/>
    </row>
    <row r="1235" ht="11.25">
      <c r="G1235" s="8"/>
    </row>
    <row r="1236" ht="11.25">
      <c r="G1236" s="8"/>
    </row>
    <row r="1237" ht="11.25">
      <c r="G1237" s="8"/>
    </row>
    <row r="1238" ht="11.25">
      <c r="G1238" s="8"/>
    </row>
    <row r="1239" ht="11.25">
      <c r="G1239" s="8"/>
    </row>
    <row r="1240" ht="11.25">
      <c r="G1240" s="8"/>
    </row>
    <row r="1241" ht="11.25">
      <c r="G1241" s="8"/>
    </row>
    <row r="1242" ht="11.25">
      <c r="G1242" s="8"/>
    </row>
    <row r="1243" ht="11.25">
      <c r="G1243" s="8"/>
    </row>
    <row r="1244" ht="11.25">
      <c r="G1244" s="8"/>
    </row>
    <row r="1245" ht="11.25">
      <c r="G1245" s="8"/>
    </row>
    <row r="1246" ht="11.25">
      <c r="G1246" s="8"/>
    </row>
    <row r="1247" ht="11.25">
      <c r="G1247" s="8"/>
    </row>
    <row r="1248" ht="11.25">
      <c r="G1248" s="8"/>
    </row>
    <row r="1249" ht="11.25">
      <c r="G1249" s="8"/>
    </row>
    <row r="1250" ht="11.25">
      <c r="G1250" s="8"/>
    </row>
    <row r="1251" ht="11.25">
      <c r="G1251" s="8"/>
    </row>
    <row r="1252" ht="11.25">
      <c r="G1252" s="8"/>
    </row>
    <row r="1253" ht="11.25">
      <c r="G1253" s="8"/>
    </row>
    <row r="1254" ht="11.25">
      <c r="G1254" s="8"/>
    </row>
    <row r="1255" ht="11.25">
      <c r="G1255" s="8"/>
    </row>
    <row r="1256" ht="11.25">
      <c r="G1256" s="8"/>
    </row>
    <row r="1257" ht="11.25">
      <c r="G1257" s="8"/>
    </row>
    <row r="1258" ht="11.25">
      <c r="G1258" s="8"/>
    </row>
    <row r="1259" ht="11.25">
      <c r="G1259" s="8"/>
    </row>
    <row r="1260" ht="11.25">
      <c r="G1260" s="8"/>
    </row>
    <row r="1261" ht="11.25">
      <c r="G1261" s="8"/>
    </row>
    <row r="1262" ht="11.25">
      <c r="G1262" s="8"/>
    </row>
    <row r="1263" ht="11.25">
      <c r="G1263" s="8"/>
    </row>
    <row r="1264" ht="11.25">
      <c r="G1264" s="8"/>
    </row>
    <row r="1265" ht="11.25">
      <c r="G1265" s="8"/>
    </row>
    <row r="1266" ht="11.25">
      <c r="G1266" s="8"/>
    </row>
    <row r="1267" ht="11.25">
      <c r="G1267" s="8"/>
    </row>
    <row r="1268" ht="11.25">
      <c r="G1268" s="8"/>
    </row>
    <row r="1269" ht="11.25">
      <c r="G1269" s="8"/>
    </row>
    <row r="1270" ht="11.25">
      <c r="G1270" s="8"/>
    </row>
    <row r="1271" ht="11.25">
      <c r="G1271" s="8"/>
    </row>
    <row r="1272" ht="11.25">
      <c r="G1272" s="8"/>
    </row>
    <row r="1273" ht="11.25">
      <c r="G1273" s="8"/>
    </row>
    <row r="1274" ht="11.25">
      <c r="G1274" s="8"/>
    </row>
    <row r="1275" ht="11.25">
      <c r="G1275" s="8"/>
    </row>
    <row r="1276" ht="11.25">
      <c r="G1276" s="8"/>
    </row>
    <row r="1277" ht="11.25">
      <c r="G1277" s="8"/>
    </row>
    <row r="1278" ht="11.25">
      <c r="G1278" s="8"/>
    </row>
    <row r="1279" ht="11.25">
      <c r="G1279" s="8"/>
    </row>
    <row r="1280" ht="11.25">
      <c r="G1280" s="8"/>
    </row>
    <row r="1281" ht="11.25">
      <c r="G1281" s="8"/>
    </row>
    <row r="1282" ht="11.25">
      <c r="G1282" s="8"/>
    </row>
    <row r="1283" ht="11.25">
      <c r="G1283" s="8"/>
    </row>
    <row r="1284" ht="11.25">
      <c r="G1284" s="8"/>
    </row>
    <row r="1285" ht="11.25">
      <c r="G1285" s="8"/>
    </row>
    <row r="1286" ht="11.25">
      <c r="G1286" s="8"/>
    </row>
    <row r="1287" ht="11.25">
      <c r="G1287" s="8"/>
    </row>
    <row r="1288" ht="11.25">
      <c r="G1288" s="8"/>
    </row>
    <row r="1289" ht="11.25">
      <c r="G1289" s="8"/>
    </row>
    <row r="1290" ht="11.25">
      <c r="G1290" s="8"/>
    </row>
    <row r="1291" ht="11.25">
      <c r="G1291" s="8"/>
    </row>
    <row r="1292" ht="11.25">
      <c r="G1292" s="8"/>
    </row>
    <row r="1293" ht="11.25">
      <c r="G1293" s="8"/>
    </row>
    <row r="1294" ht="11.25">
      <c r="G1294" s="8"/>
    </row>
    <row r="1295" ht="11.25">
      <c r="G1295" s="8"/>
    </row>
    <row r="1296" ht="11.25">
      <c r="G1296" s="8"/>
    </row>
    <row r="1297" ht="11.25">
      <c r="G1297" s="8"/>
    </row>
    <row r="1298" ht="11.25">
      <c r="G1298" s="8"/>
    </row>
    <row r="1299" ht="11.25">
      <c r="G1299" s="8"/>
    </row>
    <row r="1300" ht="11.25">
      <c r="G1300" s="8"/>
    </row>
    <row r="1301" ht="11.25">
      <c r="G1301" s="8"/>
    </row>
    <row r="1302" ht="11.25">
      <c r="G1302" s="8"/>
    </row>
    <row r="1303" ht="11.25">
      <c r="G1303" s="8"/>
    </row>
    <row r="1304" ht="11.25">
      <c r="G1304" s="8"/>
    </row>
    <row r="1305" ht="11.25">
      <c r="G1305" s="8"/>
    </row>
    <row r="1306" ht="11.25">
      <c r="G1306" s="8"/>
    </row>
    <row r="1307" ht="11.25">
      <c r="G1307" s="8"/>
    </row>
    <row r="1308" ht="11.25">
      <c r="G1308" s="8"/>
    </row>
    <row r="1309" ht="11.25">
      <c r="G1309" s="8"/>
    </row>
    <row r="1310" ht="11.25">
      <c r="G1310" s="8"/>
    </row>
    <row r="1311" ht="11.25">
      <c r="G1311" s="8"/>
    </row>
    <row r="1312" ht="11.25">
      <c r="G1312" s="8"/>
    </row>
    <row r="1313" ht="11.25">
      <c r="G1313" s="8"/>
    </row>
    <row r="1314" ht="11.25">
      <c r="G1314" s="8"/>
    </row>
    <row r="1315" ht="11.25">
      <c r="G1315" s="8"/>
    </row>
    <row r="1316" ht="11.25">
      <c r="G1316" s="8"/>
    </row>
    <row r="1317" ht="11.25">
      <c r="G1317" s="8"/>
    </row>
    <row r="1318" ht="11.25">
      <c r="G1318" s="8"/>
    </row>
    <row r="1319" ht="11.25">
      <c r="G1319" s="8"/>
    </row>
    <row r="1320" ht="11.25">
      <c r="G1320" s="8"/>
    </row>
    <row r="1321" ht="11.25">
      <c r="G1321" s="8"/>
    </row>
    <row r="1322" ht="11.25">
      <c r="G1322" s="8"/>
    </row>
    <row r="1323" ht="11.25">
      <c r="G1323" s="8"/>
    </row>
    <row r="1324" ht="11.25">
      <c r="G1324" s="8"/>
    </row>
    <row r="1325" ht="11.25">
      <c r="G1325" s="8"/>
    </row>
    <row r="1326" ht="11.25">
      <c r="G1326" s="8"/>
    </row>
    <row r="1327" ht="11.25">
      <c r="G1327" s="8"/>
    </row>
    <row r="1328" ht="11.25">
      <c r="G1328" s="8"/>
    </row>
    <row r="1329" ht="11.25">
      <c r="G1329" s="8"/>
    </row>
    <row r="1330" ht="11.25">
      <c r="G1330" s="8"/>
    </row>
    <row r="1331" ht="11.25">
      <c r="G1331" s="8"/>
    </row>
    <row r="1332" ht="11.25">
      <c r="G1332" s="8"/>
    </row>
    <row r="1333" ht="11.25">
      <c r="G1333" s="8"/>
    </row>
    <row r="1334" ht="11.25">
      <c r="G1334" s="8"/>
    </row>
    <row r="1335" ht="11.25">
      <c r="G1335" s="8"/>
    </row>
    <row r="1336" ht="11.25">
      <c r="G1336" s="8"/>
    </row>
    <row r="1337" ht="11.25">
      <c r="G1337" s="8"/>
    </row>
    <row r="1338" ht="11.25">
      <c r="G1338" s="8"/>
    </row>
    <row r="1339" ht="11.25">
      <c r="G1339" s="8"/>
    </row>
    <row r="1340" ht="11.25">
      <c r="G1340" s="8"/>
    </row>
    <row r="1341" ht="11.25">
      <c r="G1341" s="8"/>
    </row>
    <row r="1342" ht="11.25">
      <c r="G1342" s="8"/>
    </row>
    <row r="1343" ht="11.25">
      <c r="G1343" s="8"/>
    </row>
    <row r="1344" ht="11.25">
      <c r="G1344" s="8"/>
    </row>
    <row r="1345" ht="11.25">
      <c r="G1345" s="8"/>
    </row>
    <row r="1346" ht="11.25">
      <c r="G1346" s="8"/>
    </row>
    <row r="1347" ht="11.25">
      <c r="G1347" s="8"/>
    </row>
    <row r="1348" ht="11.25">
      <c r="G1348" s="8"/>
    </row>
    <row r="1349" ht="11.25">
      <c r="G1349" s="8"/>
    </row>
    <row r="1350" ht="11.25">
      <c r="G1350" s="8"/>
    </row>
    <row r="1351" ht="11.25">
      <c r="G1351" s="8"/>
    </row>
    <row r="1352" ht="11.25">
      <c r="G1352" s="8"/>
    </row>
    <row r="1353" ht="11.25">
      <c r="G1353" s="8"/>
    </row>
    <row r="1354" ht="11.25">
      <c r="G1354" s="8"/>
    </row>
    <row r="1355" ht="11.25">
      <c r="G1355" s="8"/>
    </row>
    <row r="1356" ht="11.25">
      <c r="G1356" s="8"/>
    </row>
  </sheetData>
  <mergeCells count="6">
    <mergeCell ref="A21:A24"/>
    <mergeCell ref="A25:A27"/>
    <mergeCell ref="A2:F2"/>
    <mergeCell ref="A13:A17"/>
    <mergeCell ref="A18:A20"/>
    <mergeCell ref="E4:F4"/>
  </mergeCells>
  <conditionalFormatting sqref="F5:F9">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15">
    <dataValidation type="whole" allowBlank="1" showInputMessage="1" showErrorMessage="1" promptTitle="Remisión de Informes" prompt="Complete aquí: # de Informes entregados a Planeación año 2005, Contraloría General año 2005, Contaduría General último trimestre de 2005 y 3 trimestres 2006, a la fecha de corte." errorTitle="Atención:" error="El número debe estar entre 0 y 6." sqref="D13">
      <formula1>0</formula1>
      <formula2>6</formula2>
    </dataValidation>
    <dataValidation type="whole" allowBlank="1" showInputMessage="1" showErrorMessage="1" promptTitle="Beneficiarios subsidios" prompt="Contabilice aquí los listados que publica con ocación de ampliaciones de cobertura en Salud, Educación, Servicios Públicos, Vivienda, y otros subsidios." error="El número de listados no puede ser mayor al número de subsidios reportados." sqref="D14">
      <formula1>0</formula1>
      <formula2>H14</formula2>
    </dataValidation>
    <dataValidation type="whole" allowBlank="1" showInputMessage="1" showErrorMessage="1" promptTitle="Metodologías subsidios" prompt="Complete al lado: publicación de metodologias y los requisitos para acceder a los  subsidios (todos), SISBEN y Estratificación." errorTitle="Atención :" error="El número de metodologías publicadas no puede ser mayor al número de clases de subsidiuios reportados." sqref="D15">
      <formula1>0</formula1>
      <formula2>H14</formula2>
    </dataValidation>
    <dataValidation type="whole" operator="lessThanOrEqual" allowBlank="1" showInputMessage="1" showErrorMessage="1" promptTitle="Recepción y trámite de PQR" prompt="Escriba cuántos de los mecanismos previstosson de conocimiento públíco y están funcionando según lo acordado con el Comité de Seguimiento." errorTitle="Atención:" error="No puede escribir un número mayor al  número de mecanismos reportados." sqref="D16">
      <formula1>H16</formula1>
    </dataValidation>
    <dataValidation allowBlank="1" showInputMessage="1" showErrorMessage="1" promptTitle="Respuestas a veedurías" prompt="Complete aquí cuántos derechos de petición no relacionados con contratación dejó de responder en 10 días calendario o en cuántos de estos no informó la razón de su demora para responder." sqref="D17"/>
    <dataValidation allowBlank="1" showInputMessage="1" showErrorMessage="1" promptTitle="Ajuste fiscal" prompt="Complete aquí cuál es el porcentaje de sus gastos de funcionamineto respecto de sus ingresos corrientes de Libre destinación." sqref="D18"/>
    <dataValidation type="textLength" operator="equal" allowBlank="1" showInputMessage="1" showErrorMessage="1" promptTitle="Foirzosa inversión" prompt="Responda si cumplió con los porcentajes que establece  la Ley 715 para los recursos del SGP. Responda solamente si o no. No importa si lo hace en mayúsculas o m inúsculas o combinado." errorTitle="Atención:" error="Recuerde escribir solamente si o no." sqref="D19">
      <formula1>2</formula1>
    </dataValidation>
    <dataValidation type="whole" allowBlank="1" showInputMessage="1" showErrorMessage="1" promptTitle="Información mensual SGP" prompt="Complete aquí cuántos giros del SGP dió a conocer;  En enero, la ultima doceava de 2005, y 11 giros más de 2006. Unifique giros mensuales para informarlo." errorTitle="Atención" error="No puede ser mayor a 12. Son 12 giros por año." sqref="D20">
      <formula1>0</formula1>
      <formula2>12</formula2>
    </dataValidation>
    <dataValidation type="textLength" operator="equal" allowBlank="1" showInputMessage="1" showErrorMessage="1" promptTitle="Contratos.gov.co" prompt="Declare si publica sus contratos y los de sus entidades adscritas y vinculadas en el portal. Deben publicarse las licitaciones la contratación directa y la de régimenes especiales. Escriba si o no, solamente." errorTitle="Atención:" error="Recuerde escribir solamente si o no." sqref="D21">
      <formula1>2</formula1>
    </dataValidation>
    <dataValidation type="textLength" operator="equal" allowBlank="1" showInputMessage="1" showErrorMessage="1" promptTitle="Respuestas decreto 2170" prompt="Declare si respondió las observaciones que le formularon los proponentes y/o comunidad con motivo de la contratación directa, licitaciones o regímenes especiales de su administración. Escriba si o no." errorTitle="Atención:" error="Recuerde responder si o no, solamente." sqref="D22">
      <formula1>2</formula1>
    </dataValidation>
    <dataValidation type="whole" allowBlank="1" showInputMessage="1" showErrorMessage="1" promptTitle="Publicaciones art 51 ley 190" prompt="Complete aqui cuántas publicaciones hizo de las relaciones mensuales singularizadas de compras de bienes y servicios en su administración. " errorTitle="Atención" error="Debe ser un nuemero entre 1 y 12." sqref="D23">
      <formula1>0</formula1>
      <formula2>12</formula2>
    </dataValidation>
    <dataValidation type="textLength" operator="equal" allowBlank="1" showInputMessage="1" showErrorMessage="1" promptTitle="Convocatorias" prompt="Declare aquí si convocó a las veedurías con motivo de la contratación directa, licitaciones y contratación por regímenes especiales de su administración. Escriba si o no." errorTitle="Atención:" error="Recuerde escribir solamente si o no." sqref="D24">
      <formula1>2</formula1>
    </dataValidation>
    <dataValidation type="textLength" operator="equal" allowBlank="1" showInputMessage="1" showErrorMessage="1" promptTitle="Meritocracia" prompt="Declare si aplicó el proceso meritocrático para la ecogencia de su funcionario de Control Interno al inicio de su administración. Escriba si lo ha aplicado después de cambios en esta dependencia. Escriba solamente si o no. " errorTitle="Atención:" error="Escriba solamente si o no." sqref="D25">
      <formula1>2</formula1>
    </dataValidation>
    <dataValidation type="whole" operator="lessThanOrEqual" allowBlank="1" showInputMessage="1" showErrorMessage="1" promptTitle="Ley 594 Gestión Documental" prompt="Escriba cuántas de las fases, pasos o aciones previstas y declaradas en este formato  para cumplir con la Ley 594 ha cumplido su administración." errorTitle="Atención:" error="No puede escribir un número mayor de pasos, fases o acciones a las declaradas." sqref="D26">
      <formula1>C9</formula1>
    </dataValidation>
    <dataValidation type="whole" operator="lessThanOrEqual" allowBlank="1" showInputMessage="1" showErrorMessage="1" promptTitle="Plan de sistemas en línea" prompt="Escriba cuantas de las fases, pasos o acciones previstas y declaradas para implementar un sistema en línea ha cumplido su administración." errorTitle="Atención:" error="No puede escribir un numero mayor al número de pasos dceclarados para implementar el sistema." sqref="D27">
      <formula1>C10</formula1>
    </dataValidation>
  </dataValidations>
  <hyperlinks>
    <hyperlink ref="C21" r:id="rId1" display="http://www.contratos.gov.co/"/>
  </hyperlink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2:K1356"/>
  <sheetViews>
    <sheetView showGridLines="0" workbookViewId="0" topLeftCell="A1">
      <selection activeCell="C1" sqref="C1"/>
    </sheetView>
  </sheetViews>
  <sheetFormatPr defaultColWidth="11.421875" defaultRowHeight="12.75"/>
  <cols>
    <col min="1" max="1" width="11.421875" style="2" customWidth="1"/>
    <col min="2" max="2" width="12.7109375" style="2" customWidth="1"/>
    <col min="3" max="3" width="34.140625" style="2" customWidth="1"/>
    <col min="4" max="4" width="12.8515625" style="7" bestFit="1" customWidth="1"/>
    <col min="5" max="5" width="23.28125" style="2" bestFit="1" customWidth="1"/>
    <col min="6" max="6" width="46.00390625" style="2" customWidth="1"/>
    <col min="7" max="7" width="20.8515625" style="2" customWidth="1"/>
    <col min="8" max="8" width="0.9921875" style="2" customWidth="1"/>
    <col min="9" max="16384" width="11.421875" style="2" customWidth="1"/>
  </cols>
  <sheetData>
    <row r="2" spans="1:6" ht="20.25">
      <c r="A2" s="39" t="s">
        <v>37</v>
      </c>
      <c r="B2" s="39"/>
      <c r="C2" s="39"/>
      <c r="D2" s="39"/>
      <c r="E2" s="39"/>
      <c r="F2" s="39"/>
    </row>
    <row r="3" ht="12" thickBot="1"/>
    <row r="4" spans="1:7" ht="13.5" thickBot="1">
      <c r="A4" s="29" t="s">
        <v>38</v>
      </c>
      <c r="B4" s="14"/>
      <c r="C4" s="22" t="str">
        <f>'mar 31'!C4</f>
        <v>Pedro Pérez Pinto</v>
      </c>
      <c r="E4" s="37" t="s">
        <v>24</v>
      </c>
      <c r="F4" s="38"/>
      <c r="G4"/>
    </row>
    <row r="5" spans="1:6" ht="13.5" thickBot="1">
      <c r="A5" s="30" t="s">
        <v>39</v>
      </c>
      <c r="B5" s="15"/>
      <c r="C5" s="20" t="str">
        <f>'mar 31'!C5</f>
        <v>Los Guásimos</v>
      </c>
      <c r="E5" s="18" t="s">
        <v>34</v>
      </c>
      <c r="F5" s="23">
        <f>AVERAGE(E13:E17)</f>
        <v>1</v>
      </c>
    </row>
    <row r="6" spans="1:8" ht="13.5" thickBot="1">
      <c r="A6" s="30" t="s">
        <v>14</v>
      </c>
      <c r="B6" s="15"/>
      <c r="C6" s="33" t="str">
        <f>'mar 31'!C6</f>
        <v>especial</v>
      </c>
      <c r="E6" s="18" t="s">
        <v>25</v>
      </c>
      <c r="F6" s="23">
        <f>AVERAGE(E18:E20)</f>
        <v>1</v>
      </c>
      <c r="H6"/>
    </row>
    <row r="7" spans="1:8" ht="13.5" thickBot="1">
      <c r="A7" s="18" t="s">
        <v>29</v>
      </c>
      <c r="B7" s="15"/>
      <c r="C7" s="33">
        <f>'mar 31'!C7</f>
        <v>5</v>
      </c>
      <c r="E7" s="18" t="s">
        <v>26</v>
      </c>
      <c r="F7" s="23">
        <f>AVERAGE(E20:E24)</f>
        <v>1</v>
      </c>
      <c r="H7"/>
    </row>
    <row r="8" spans="1:6" ht="13.5" thickBot="1">
      <c r="A8" s="17" t="s">
        <v>30</v>
      </c>
      <c r="B8" s="15"/>
      <c r="C8" s="33">
        <f>'mar 31'!C9</f>
        <v>18</v>
      </c>
      <c r="E8" s="18" t="s">
        <v>27</v>
      </c>
      <c r="F8" s="23">
        <f>AVERAGE(E25:E27)</f>
        <v>0.6666666666666666</v>
      </c>
    </row>
    <row r="9" spans="1:6" ht="13.5" thickBot="1">
      <c r="A9" s="18" t="s">
        <v>31</v>
      </c>
      <c r="B9" s="15"/>
      <c r="C9" s="33">
        <v>18</v>
      </c>
      <c r="E9" s="31" t="s">
        <v>35</v>
      </c>
      <c r="F9" s="32">
        <f>F5*20%+F6*30%+F7*30%+F8*20%</f>
        <v>0.9333333333333333</v>
      </c>
    </row>
    <row r="10" spans="1:3" ht="13.5" thickBot="1">
      <c r="A10" s="19" t="s">
        <v>32</v>
      </c>
      <c r="B10" s="21"/>
      <c r="C10" s="34">
        <v>6</v>
      </c>
    </row>
    <row r="12" spans="1:6" s="8" customFormat="1" ht="57" customHeight="1" thickBot="1">
      <c r="A12" s="6" t="s">
        <v>6</v>
      </c>
      <c r="B12" s="1" t="s">
        <v>7</v>
      </c>
      <c r="C12" s="1" t="s">
        <v>8</v>
      </c>
      <c r="D12" s="1" t="s">
        <v>33</v>
      </c>
      <c r="E12" s="1" t="s">
        <v>9</v>
      </c>
      <c r="F12" s="1" t="s">
        <v>28</v>
      </c>
    </row>
    <row r="13" spans="1:11" ht="90">
      <c r="A13" s="43" t="s">
        <v>5</v>
      </c>
      <c r="B13" s="13">
        <v>1</v>
      </c>
      <c r="C13" s="3" t="s">
        <v>0</v>
      </c>
      <c r="D13" s="24">
        <v>6</v>
      </c>
      <c r="E13" s="26">
        <f>D13/6</f>
        <v>1</v>
      </c>
      <c r="F13" s="5"/>
      <c r="G13" s="25">
        <f>IF(E13&gt;100%,"No puede calificar con más de 100%; revise la calificación","")</f>
      </c>
      <c r="K13" s="36" t="s">
        <v>50</v>
      </c>
    </row>
    <row r="14" spans="1:11" ht="67.5">
      <c r="A14" s="44"/>
      <c r="B14" s="12">
        <v>2</v>
      </c>
      <c r="C14" s="3" t="s">
        <v>1</v>
      </c>
      <c r="D14" s="24">
        <v>8</v>
      </c>
      <c r="E14" s="26">
        <f>D14/(3+C7)</f>
        <v>1</v>
      </c>
      <c r="F14" s="5"/>
      <c r="G14" s="25"/>
      <c r="H14" s="2">
        <f>3+C7</f>
        <v>8</v>
      </c>
      <c r="K14" s="36" t="s">
        <v>47</v>
      </c>
    </row>
    <row r="15" spans="1:11" ht="45">
      <c r="A15" s="44"/>
      <c r="B15" s="12">
        <v>3</v>
      </c>
      <c r="C15" s="4" t="s">
        <v>2</v>
      </c>
      <c r="D15" s="27">
        <v>8</v>
      </c>
      <c r="E15" s="26">
        <f>D15/(3+C7)</f>
        <v>1</v>
      </c>
      <c r="F15" s="5"/>
      <c r="G15" s="25"/>
      <c r="K15" s="36" t="s">
        <v>48</v>
      </c>
    </row>
    <row r="16" spans="1:11" ht="78.75">
      <c r="A16" s="44"/>
      <c r="B16" s="12">
        <v>4</v>
      </c>
      <c r="C16" s="3" t="s">
        <v>3</v>
      </c>
      <c r="D16" s="24">
        <v>22</v>
      </c>
      <c r="E16" s="26">
        <f>D16/(4+C8)</f>
        <v>1</v>
      </c>
      <c r="F16" s="5"/>
      <c r="G16" s="25"/>
      <c r="H16" s="2">
        <f>4+C8</f>
        <v>22</v>
      </c>
      <c r="K16" s="36" t="s">
        <v>49</v>
      </c>
    </row>
    <row r="17" spans="1:11" ht="68.25" thickBot="1">
      <c r="A17" s="45"/>
      <c r="B17" s="12">
        <v>5</v>
      </c>
      <c r="C17" s="3" t="s">
        <v>4</v>
      </c>
      <c r="D17" s="24">
        <v>0</v>
      </c>
      <c r="E17" s="26">
        <f>IF(D17&lt;=3,100%,0%)</f>
        <v>1</v>
      </c>
      <c r="F17" s="5"/>
      <c r="G17" s="25"/>
      <c r="K17" s="36"/>
    </row>
    <row r="18" spans="1:11" ht="55.5" customHeight="1">
      <c r="A18" s="43" t="s">
        <v>13</v>
      </c>
      <c r="B18" s="12">
        <v>6</v>
      </c>
      <c r="C18" s="3" t="s">
        <v>10</v>
      </c>
      <c r="D18" s="28">
        <v>0.49</v>
      </c>
      <c r="E18" s="26">
        <f>IF(IF(C6="especial",D18/50%,IF(C6=1,D18/65%,IF(C6=2,D18/70%,IF(C6=3,D18/70%,IF(C6&gt;3,D18/80%)))))&gt;100%,0%,100%)</f>
        <v>1</v>
      </c>
      <c r="F18" s="5"/>
      <c r="G18" s="25">
        <f>IF(E18&gt;100%,"La Administración excedió el limite de gastos de funcionamiento","")</f>
      </c>
      <c r="K18" s="36"/>
    </row>
    <row r="19" spans="1:11" ht="45">
      <c r="A19" s="44"/>
      <c r="B19" s="12">
        <v>7</v>
      </c>
      <c r="C19" s="3" t="s">
        <v>11</v>
      </c>
      <c r="D19" s="24" t="s">
        <v>43</v>
      </c>
      <c r="E19" s="26">
        <f>IF(D19="si",100%,0%)</f>
        <v>1</v>
      </c>
      <c r="F19" s="5"/>
      <c r="G19" s="25"/>
      <c r="K19" s="36"/>
    </row>
    <row r="20" spans="1:11" ht="57" thickBot="1">
      <c r="A20" s="45"/>
      <c r="B20" s="12">
        <v>8</v>
      </c>
      <c r="C20" s="3" t="s">
        <v>12</v>
      </c>
      <c r="D20" s="24">
        <v>12</v>
      </c>
      <c r="E20" s="26">
        <f>D20/12</f>
        <v>1</v>
      </c>
      <c r="F20" s="5"/>
      <c r="G20" s="25">
        <f>IF(D20&gt;12,"No puede contabilizar más de 12 informes en un año","")</f>
      </c>
      <c r="K20" s="36"/>
    </row>
    <row r="21" spans="1:11" ht="33.75">
      <c r="A21" s="43" t="s">
        <v>19</v>
      </c>
      <c r="B21" s="12">
        <v>9</v>
      </c>
      <c r="C21" s="11" t="s">
        <v>15</v>
      </c>
      <c r="D21" s="24" t="s">
        <v>43</v>
      </c>
      <c r="E21" s="26">
        <f>IF(D21="si",100%,0%)</f>
        <v>1</v>
      </c>
      <c r="F21" s="5"/>
      <c r="G21" s="25"/>
      <c r="K21" s="36"/>
    </row>
    <row r="22" spans="1:11" ht="22.5">
      <c r="A22" s="44"/>
      <c r="B22" s="12">
        <v>10</v>
      </c>
      <c r="C22" s="11" t="s">
        <v>16</v>
      </c>
      <c r="D22" s="24" t="s">
        <v>43</v>
      </c>
      <c r="E22" s="26">
        <f>IF(D22="si",100%,0%)</f>
        <v>1</v>
      </c>
      <c r="F22" s="5"/>
      <c r="G22" s="25"/>
      <c r="K22" s="36"/>
    </row>
    <row r="23" spans="1:11" ht="78.75">
      <c r="A23" s="44"/>
      <c r="B23" s="12">
        <v>11</v>
      </c>
      <c r="C23" s="11" t="s">
        <v>17</v>
      </c>
      <c r="D23" s="24">
        <v>12</v>
      </c>
      <c r="E23" s="26">
        <f>D23/12</f>
        <v>1</v>
      </c>
      <c r="F23" s="5"/>
      <c r="G23" s="25"/>
      <c r="K23" s="36"/>
    </row>
    <row r="24" spans="1:11" ht="57" thickBot="1">
      <c r="A24" s="45"/>
      <c r="B24" s="12">
        <v>12</v>
      </c>
      <c r="C24" s="3" t="s">
        <v>18</v>
      </c>
      <c r="D24" s="24" t="s">
        <v>43</v>
      </c>
      <c r="E24" s="26">
        <f>IF(D24="si",100%,0%)</f>
        <v>1</v>
      </c>
      <c r="F24" s="5"/>
      <c r="G24" s="25"/>
      <c r="K24" s="36"/>
    </row>
    <row r="25" spans="1:11" ht="56.25">
      <c r="A25" s="40" t="s">
        <v>23</v>
      </c>
      <c r="B25" s="13">
        <v>13</v>
      </c>
      <c r="C25" s="3" t="s">
        <v>21</v>
      </c>
      <c r="D25" s="24" t="s">
        <v>44</v>
      </c>
      <c r="E25" s="26">
        <f>IF(D25="si",100%,0%)</f>
        <v>0</v>
      </c>
      <c r="F25" s="5"/>
      <c r="G25" s="25"/>
      <c r="K25" s="36"/>
    </row>
    <row r="26" spans="1:11" ht="67.5">
      <c r="A26" s="41"/>
      <c r="B26" s="13">
        <v>14</v>
      </c>
      <c r="C26" s="3" t="s">
        <v>22</v>
      </c>
      <c r="D26" s="24">
        <v>18</v>
      </c>
      <c r="E26" s="26">
        <f>D26/C9</f>
        <v>1</v>
      </c>
      <c r="F26" s="5"/>
      <c r="G26" s="25"/>
      <c r="K26" s="36"/>
    </row>
    <row r="27" spans="1:11" ht="68.25" thickBot="1">
      <c r="A27" s="42"/>
      <c r="B27" s="13">
        <v>15</v>
      </c>
      <c r="C27" s="3" t="s">
        <v>20</v>
      </c>
      <c r="D27" s="24">
        <v>6</v>
      </c>
      <c r="E27" s="26">
        <f>D27/C10</f>
        <v>1</v>
      </c>
      <c r="F27" s="5"/>
      <c r="G27" s="25"/>
      <c r="K27" s="36"/>
    </row>
    <row r="28" spans="3:7" ht="18">
      <c r="C28" s="10"/>
      <c r="D28" s="16"/>
      <c r="G28" s="25"/>
    </row>
    <row r="29" spans="3:7" ht="18">
      <c r="C29" s="10"/>
      <c r="D29" s="16"/>
      <c r="G29" s="25"/>
    </row>
    <row r="30" spans="3:7" ht="18">
      <c r="C30" s="10"/>
      <c r="D30" s="16"/>
      <c r="G30" s="25"/>
    </row>
    <row r="31" spans="3:7" ht="18">
      <c r="C31" s="10"/>
      <c r="D31" s="16"/>
      <c r="G31" s="25"/>
    </row>
    <row r="32" spans="4:7" ht="18">
      <c r="D32" s="9"/>
      <c r="G32" s="25"/>
    </row>
    <row r="33" ht="18">
      <c r="G33" s="25"/>
    </row>
    <row r="34" ht="11.25">
      <c r="G34" s="8"/>
    </row>
    <row r="35" ht="11.25">
      <c r="G35" s="8"/>
    </row>
    <row r="36" ht="11.25">
      <c r="G36" s="8"/>
    </row>
    <row r="37" ht="11.25">
      <c r="G37" s="8"/>
    </row>
    <row r="38" ht="11.25">
      <c r="G38" s="8"/>
    </row>
    <row r="39" ht="11.25">
      <c r="G39" s="8"/>
    </row>
    <row r="40" ht="11.25">
      <c r="G40" s="8"/>
    </row>
    <row r="41" ht="11.25">
      <c r="G41" s="8"/>
    </row>
    <row r="42" ht="11.25">
      <c r="G42" s="8"/>
    </row>
    <row r="43" ht="11.25">
      <c r="G43" s="8"/>
    </row>
    <row r="44" ht="11.25">
      <c r="G44" s="8"/>
    </row>
    <row r="45" ht="11.25">
      <c r="G45" s="8"/>
    </row>
    <row r="46" ht="11.25">
      <c r="G46" s="8"/>
    </row>
    <row r="47" ht="11.25">
      <c r="G47" s="8"/>
    </row>
    <row r="48" ht="11.25">
      <c r="G48" s="8"/>
    </row>
    <row r="49" ht="11.25">
      <c r="G49" s="8"/>
    </row>
    <row r="50" ht="11.25">
      <c r="G50" s="8"/>
    </row>
    <row r="51" ht="11.25">
      <c r="G51" s="8"/>
    </row>
    <row r="52" ht="11.25">
      <c r="G52" s="8"/>
    </row>
    <row r="53" ht="11.25">
      <c r="G53" s="8"/>
    </row>
    <row r="54" ht="11.25">
      <c r="G54" s="8"/>
    </row>
    <row r="55" ht="11.25">
      <c r="G55" s="8"/>
    </row>
    <row r="56" ht="11.25">
      <c r="G56" s="8"/>
    </row>
    <row r="57" ht="11.25">
      <c r="G57" s="8"/>
    </row>
    <row r="58" ht="11.25">
      <c r="G58" s="8"/>
    </row>
    <row r="59" ht="11.25">
      <c r="G59" s="8"/>
    </row>
    <row r="60" ht="11.25">
      <c r="G60" s="8"/>
    </row>
    <row r="61" ht="11.25">
      <c r="G61" s="8"/>
    </row>
    <row r="62" ht="11.25">
      <c r="G62" s="8"/>
    </row>
    <row r="63" ht="11.25">
      <c r="G63" s="8"/>
    </row>
    <row r="64" ht="11.25">
      <c r="G64" s="8"/>
    </row>
    <row r="65" ht="11.25">
      <c r="G65" s="8"/>
    </row>
    <row r="66" ht="11.25">
      <c r="G66" s="8"/>
    </row>
    <row r="67" ht="11.25">
      <c r="G67" s="8"/>
    </row>
    <row r="68" ht="11.25">
      <c r="G68" s="8"/>
    </row>
    <row r="69" ht="11.25">
      <c r="G69" s="8"/>
    </row>
    <row r="70" ht="11.25">
      <c r="G70" s="8"/>
    </row>
    <row r="71" ht="11.25">
      <c r="G71" s="8"/>
    </row>
    <row r="72" ht="11.25">
      <c r="G72" s="8"/>
    </row>
    <row r="73" ht="11.25">
      <c r="G73" s="8"/>
    </row>
    <row r="74" ht="11.25">
      <c r="G74" s="8"/>
    </row>
    <row r="75" ht="11.25">
      <c r="G75" s="8"/>
    </row>
    <row r="76" ht="11.25">
      <c r="G76" s="8"/>
    </row>
    <row r="77" ht="11.25">
      <c r="G77" s="8"/>
    </row>
    <row r="78" ht="11.25">
      <c r="G78" s="8"/>
    </row>
    <row r="79" ht="11.25">
      <c r="G79" s="8"/>
    </row>
    <row r="80" ht="11.25">
      <c r="G80" s="8"/>
    </row>
    <row r="81" ht="11.25">
      <c r="G81" s="8"/>
    </row>
    <row r="82" ht="11.25">
      <c r="G82" s="8"/>
    </row>
    <row r="83" ht="11.25">
      <c r="G83" s="8"/>
    </row>
    <row r="84" ht="11.25">
      <c r="G84" s="8"/>
    </row>
    <row r="85" ht="11.25">
      <c r="G85" s="8"/>
    </row>
    <row r="86" ht="11.25">
      <c r="G86" s="8"/>
    </row>
    <row r="87" ht="11.25">
      <c r="G87" s="8"/>
    </row>
    <row r="88" ht="11.25">
      <c r="G88" s="8"/>
    </row>
    <row r="89" ht="11.25">
      <c r="G89" s="8"/>
    </row>
    <row r="90" ht="11.25">
      <c r="G90" s="8"/>
    </row>
    <row r="91" ht="11.25">
      <c r="G91" s="8"/>
    </row>
    <row r="92" ht="11.25">
      <c r="G92" s="8"/>
    </row>
    <row r="93" ht="11.25">
      <c r="G93" s="8"/>
    </row>
    <row r="94" ht="11.25">
      <c r="G94" s="8"/>
    </row>
    <row r="95" ht="11.25">
      <c r="G95" s="8"/>
    </row>
    <row r="96" ht="11.25">
      <c r="G96" s="8"/>
    </row>
    <row r="97" ht="11.25">
      <c r="G97" s="8"/>
    </row>
    <row r="98" ht="11.25">
      <c r="G98" s="8"/>
    </row>
    <row r="99" ht="11.25">
      <c r="G99" s="8"/>
    </row>
    <row r="100" ht="11.25">
      <c r="G100" s="8"/>
    </row>
    <row r="101" ht="11.25">
      <c r="G101" s="8"/>
    </row>
    <row r="102" ht="11.25">
      <c r="G102" s="8"/>
    </row>
    <row r="103" ht="11.25">
      <c r="G103" s="8"/>
    </row>
    <row r="104" ht="11.25">
      <c r="G104" s="8"/>
    </row>
    <row r="105" ht="11.25">
      <c r="G105" s="8"/>
    </row>
    <row r="106" ht="11.25">
      <c r="G106" s="8"/>
    </row>
    <row r="107" ht="11.25">
      <c r="G107" s="8"/>
    </row>
    <row r="108" ht="11.25">
      <c r="G108" s="8"/>
    </row>
    <row r="109" ht="11.25">
      <c r="G109" s="8"/>
    </row>
    <row r="110" ht="11.25">
      <c r="G110" s="8"/>
    </row>
    <row r="111" ht="11.25">
      <c r="G111" s="8"/>
    </row>
    <row r="112" ht="11.25">
      <c r="G112" s="8"/>
    </row>
    <row r="113" ht="11.25">
      <c r="G113" s="8"/>
    </row>
    <row r="114" ht="11.25">
      <c r="G114" s="8"/>
    </row>
    <row r="115" ht="11.25">
      <c r="G115" s="8"/>
    </row>
    <row r="116" ht="11.25">
      <c r="G116" s="8"/>
    </row>
    <row r="117" ht="11.25">
      <c r="G117" s="8"/>
    </row>
    <row r="118" ht="11.25">
      <c r="G118" s="8"/>
    </row>
    <row r="119" ht="11.25">
      <c r="G119" s="8"/>
    </row>
    <row r="120" ht="11.25">
      <c r="G120" s="8"/>
    </row>
    <row r="121" ht="11.25">
      <c r="G121" s="8"/>
    </row>
    <row r="122" ht="11.25">
      <c r="G122" s="8"/>
    </row>
    <row r="123" ht="11.25">
      <c r="G123" s="8"/>
    </row>
    <row r="124" ht="11.25">
      <c r="G124" s="8"/>
    </row>
    <row r="125" ht="11.25">
      <c r="G125" s="8"/>
    </row>
    <row r="126" ht="11.25">
      <c r="G126" s="8"/>
    </row>
    <row r="127" ht="11.25">
      <c r="G127" s="8"/>
    </row>
    <row r="128" ht="11.25">
      <c r="G128" s="8"/>
    </row>
    <row r="129" ht="11.25">
      <c r="G129" s="8"/>
    </row>
    <row r="130" ht="11.25">
      <c r="G130" s="8"/>
    </row>
    <row r="131" ht="11.25">
      <c r="G131" s="8"/>
    </row>
    <row r="132" ht="11.25">
      <c r="G132" s="8"/>
    </row>
    <row r="133" ht="11.25">
      <c r="G133" s="8"/>
    </row>
    <row r="134" ht="11.25">
      <c r="G134" s="8"/>
    </row>
    <row r="135" ht="11.25">
      <c r="G135" s="8"/>
    </row>
    <row r="136" ht="11.25">
      <c r="G136" s="8"/>
    </row>
    <row r="137" ht="11.25">
      <c r="G137" s="8"/>
    </row>
    <row r="138" ht="11.25">
      <c r="G138" s="8"/>
    </row>
    <row r="139" ht="11.25">
      <c r="G139" s="8"/>
    </row>
    <row r="140" ht="11.25">
      <c r="G140" s="8"/>
    </row>
    <row r="141" ht="11.25">
      <c r="G141" s="8"/>
    </row>
    <row r="142" ht="11.25">
      <c r="G142" s="8"/>
    </row>
    <row r="143" ht="11.25">
      <c r="G143" s="8"/>
    </row>
    <row r="144" ht="11.25">
      <c r="G144" s="8"/>
    </row>
    <row r="145" ht="11.25">
      <c r="G145" s="8"/>
    </row>
    <row r="146" ht="11.25">
      <c r="G146" s="8"/>
    </row>
    <row r="147" ht="11.25">
      <c r="G147" s="8"/>
    </row>
    <row r="148" ht="11.25">
      <c r="G148" s="8"/>
    </row>
    <row r="149" ht="11.25">
      <c r="G149" s="8"/>
    </row>
    <row r="150" ht="11.25">
      <c r="G150" s="8"/>
    </row>
    <row r="151" ht="11.25">
      <c r="G151" s="8"/>
    </row>
    <row r="152" ht="11.25">
      <c r="G152" s="8"/>
    </row>
    <row r="153" ht="11.25">
      <c r="G153" s="8"/>
    </row>
    <row r="154" ht="11.25">
      <c r="G154" s="8"/>
    </row>
    <row r="155" ht="11.25">
      <c r="G155" s="8"/>
    </row>
    <row r="156" ht="11.25">
      <c r="G156" s="8"/>
    </row>
    <row r="157" ht="11.25">
      <c r="G157" s="8"/>
    </row>
    <row r="158" ht="11.25">
      <c r="G158" s="8"/>
    </row>
    <row r="159" ht="11.25">
      <c r="G159" s="8"/>
    </row>
    <row r="160" ht="11.25">
      <c r="G160" s="8"/>
    </row>
    <row r="161" ht="11.25">
      <c r="G161" s="8"/>
    </row>
    <row r="162" ht="11.25">
      <c r="G162" s="8"/>
    </row>
    <row r="163" ht="11.25">
      <c r="G163" s="8"/>
    </row>
    <row r="164" ht="11.25">
      <c r="G164" s="8"/>
    </row>
    <row r="165" ht="11.25">
      <c r="G165" s="8"/>
    </row>
    <row r="166" ht="11.25">
      <c r="G166" s="8"/>
    </row>
    <row r="167" ht="11.25">
      <c r="G167" s="8"/>
    </row>
    <row r="168" ht="11.25">
      <c r="G168" s="8"/>
    </row>
    <row r="169" ht="11.25">
      <c r="G169" s="8"/>
    </row>
    <row r="170" ht="11.25">
      <c r="G170" s="8"/>
    </row>
    <row r="171" ht="11.25">
      <c r="G171" s="8"/>
    </row>
    <row r="172" ht="11.25">
      <c r="G172" s="8"/>
    </row>
    <row r="173" ht="11.25">
      <c r="G173" s="8"/>
    </row>
    <row r="174" ht="11.25">
      <c r="G174" s="8"/>
    </row>
    <row r="175" ht="11.25">
      <c r="G175" s="8"/>
    </row>
    <row r="176" ht="11.25">
      <c r="G176" s="8"/>
    </row>
    <row r="177" ht="11.25">
      <c r="G177" s="8"/>
    </row>
    <row r="178" ht="11.25">
      <c r="G178" s="8"/>
    </row>
    <row r="179" ht="11.25">
      <c r="G179" s="8"/>
    </row>
    <row r="180" ht="11.25">
      <c r="G180" s="8"/>
    </row>
    <row r="181" ht="11.25">
      <c r="G181" s="8"/>
    </row>
    <row r="182" ht="11.25">
      <c r="G182" s="8"/>
    </row>
    <row r="183" ht="11.25">
      <c r="G183" s="8"/>
    </row>
    <row r="184" ht="11.25">
      <c r="G184" s="8"/>
    </row>
    <row r="185" ht="11.25">
      <c r="G185" s="8"/>
    </row>
    <row r="186" ht="11.25">
      <c r="G186" s="8"/>
    </row>
    <row r="187" ht="11.25">
      <c r="G187" s="8"/>
    </row>
    <row r="188" ht="11.25">
      <c r="G188" s="8"/>
    </row>
    <row r="189" ht="11.25">
      <c r="G189" s="8"/>
    </row>
    <row r="190" ht="11.25">
      <c r="G190" s="8"/>
    </row>
    <row r="191" ht="11.25">
      <c r="G191" s="8"/>
    </row>
    <row r="192" ht="11.25">
      <c r="G192" s="8"/>
    </row>
    <row r="193" ht="11.25">
      <c r="G193" s="8"/>
    </row>
    <row r="194" ht="11.25">
      <c r="G194" s="8"/>
    </row>
    <row r="195" ht="11.25">
      <c r="G195" s="8"/>
    </row>
    <row r="196" ht="11.25">
      <c r="G196" s="8"/>
    </row>
    <row r="197" ht="11.25">
      <c r="G197" s="8"/>
    </row>
    <row r="198" ht="11.25">
      <c r="G198" s="8"/>
    </row>
    <row r="199" ht="11.25">
      <c r="G199" s="8"/>
    </row>
    <row r="200" ht="11.25">
      <c r="G200" s="8"/>
    </row>
    <row r="201" ht="11.25">
      <c r="G201" s="8"/>
    </row>
    <row r="202" ht="11.25">
      <c r="G202" s="8"/>
    </row>
    <row r="203" ht="11.25">
      <c r="G203" s="8"/>
    </row>
    <row r="204" ht="11.25">
      <c r="G204" s="8"/>
    </row>
    <row r="205" ht="11.25">
      <c r="G205" s="8"/>
    </row>
    <row r="206" ht="11.25">
      <c r="G206" s="8"/>
    </row>
    <row r="207" ht="11.25">
      <c r="G207" s="8"/>
    </row>
    <row r="208" ht="11.25">
      <c r="G208" s="8"/>
    </row>
    <row r="209" ht="11.25">
      <c r="G209" s="8"/>
    </row>
    <row r="210" ht="11.25">
      <c r="G210" s="8"/>
    </row>
    <row r="211" ht="11.25">
      <c r="G211" s="8"/>
    </row>
    <row r="212" ht="11.25">
      <c r="G212" s="8"/>
    </row>
    <row r="213" ht="11.25">
      <c r="G213" s="8"/>
    </row>
    <row r="214" ht="11.25">
      <c r="G214" s="8"/>
    </row>
    <row r="215" ht="11.25">
      <c r="G215" s="8"/>
    </row>
    <row r="216" ht="11.25">
      <c r="G216" s="8"/>
    </row>
    <row r="217" ht="11.25">
      <c r="G217" s="8"/>
    </row>
    <row r="218" ht="11.25">
      <c r="G218" s="8"/>
    </row>
    <row r="219" ht="11.25">
      <c r="G219" s="8"/>
    </row>
    <row r="220" ht="11.25">
      <c r="G220" s="8"/>
    </row>
    <row r="221" ht="11.25">
      <c r="G221" s="8"/>
    </row>
    <row r="222" ht="11.25">
      <c r="G222" s="8"/>
    </row>
    <row r="223" ht="11.25">
      <c r="G223" s="8"/>
    </row>
    <row r="224" ht="11.25">
      <c r="G224" s="8"/>
    </row>
    <row r="225" ht="11.25">
      <c r="G225" s="8"/>
    </row>
    <row r="226" ht="11.25">
      <c r="G226" s="8"/>
    </row>
    <row r="227" ht="11.25">
      <c r="G227" s="8"/>
    </row>
    <row r="228" ht="11.25">
      <c r="G228" s="8"/>
    </row>
    <row r="229" ht="11.25">
      <c r="G229" s="8"/>
    </row>
    <row r="230" ht="11.25">
      <c r="G230" s="8"/>
    </row>
    <row r="231" ht="11.25">
      <c r="G231" s="8"/>
    </row>
    <row r="232" ht="11.25">
      <c r="G232" s="8"/>
    </row>
    <row r="233" ht="11.25">
      <c r="G233" s="8"/>
    </row>
    <row r="234" ht="11.25">
      <c r="G234" s="8"/>
    </row>
    <row r="235" ht="11.25">
      <c r="G235" s="8"/>
    </row>
    <row r="236" ht="11.25">
      <c r="G236" s="8"/>
    </row>
    <row r="237" ht="11.25">
      <c r="G237" s="8"/>
    </row>
    <row r="238" ht="11.25">
      <c r="G238" s="8"/>
    </row>
    <row r="239" ht="11.25">
      <c r="G239" s="8"/>
    </row>
    <row r="240" ht="11.25">
      <c r="G240" s="8"/>
    </row>
    <row r="241" ht="11.25">
      <c r="G241" s="8"/>
    </row>
    <row r="242" ht="11.25">
      <c r="G242" s="8"/>
    </row>
    <row r="243" ht="11.25">
      <c r="G243" s="8"/>
    </row>
    <row r="244" ht="11.25">
      <c r="G244" s="8"/>
    </row>
    <row r="245" ht="11.25">
      <c r="G245" s="8"/>
    </row>
    <row r="246" ht="11.25">
      <c r="G246" s="8"/>
    </row>
    <row r="247" ht="11.25">
      <c r="G247" s="8"/>
    </row>
    <row r="248" ht="11.25">
      <c r="G248" s="8"/>
    </row>
    <row r="249" ht="11.25">
      <c r="G249" s="8"/>
    </row>
    <row r="250" ht="11.25">
      <c r="G250" s="8"/>
    </row>
    <row r="251" ht="11.25">
      <c r="G251" s="8"/>
    </row>
    <row r="252" ht="11.25">
      <c r="G252" s="8"/>
    </row>
    <row r="253" ht="11.25">
      <c r="G253" s="8"/>
    </row>
    <row r="254" ht="11.25">
      <c r="G254" s="8"/>
    </row>
    <row r="255" ht="11.25">
      <c r="G255" s="8"/>
    </row>
    <row r="256" ht="11.25">
      <c r="G256" s="8"/>
    </row>
    <row r="257" ht="11.25">
      <c r="G257" s="8"/>
    </row>
    <row r="258" ht="11.25">
      <c r="G258" s="8"/>
    </row>
    <row r="259" ht="11.25">
      <c r="G259" s="8"/>
    </row>
    <row r="260" ht="11.25">
      <c r="G260" s="8"/>
    </row>
    <row r="261" ht="11.25">
      <c r="G261" s="8"/>
    </row>
    <row r="262" ht="11.25">
      <c r="G262" s="8"/>
    </row>
    <row r="263" ht="11.25">
      <c r="G263" s="8"/>
    </row>
    <row r="264" ht="11.25">
      <c r="G264" s="8"/>
    </row>
    <row r="265" ht="11.25">
      <c r="G265" s="8"/>
    </row>
    <row r="266" ht="11.25">
      <c r="G266" s="8"/>
    </row>
    <row r="267" ht="11.25">
      <c r="G267" s="8"/>
    </row>
    <row r="268" ht="11.25">
      <c r="G268" s="8"/>
    </row>
    <row r="269" ht="11.25">
      <c r="G269" s="8"/>
    </row>
    <row r="270" ht="11.25">
      <c r="G270" s="8"/>
    </row>
    <row r="271" ht="11.25">
      <c r="G271" s="8"/>
    </row>
    <row r="272" ht="11.25">
      <c r="G272" s="8"/>
    </row>
    <row r="273" ht="11.25">
      <c r="G273" s="8"/>
    </row>
    <row r="274" ht="11.25">
      <c r="G274" s="8"/>
    </row>
    <row r="275" ht="11.25">
      <c r="G275" s="8"/>
    </row>
    <row r="276" ht="11.25">
      <c r="G276" s="8"/>
    </row>
    <row r="277" ht="11.25">
      <c r="G277" s="8"/>
    </row>
    <row r="278" ht="11.25">
      <c r="G278" s="8"/>
    </row>
    <row r="279" ht="11.25">
      <c r="G279" s="8"/>
    </row>
    <row r="280" ht="11.25">
      <c r="G280" s="8"/>
    </row>
    <row r="281" ht="11.25">
      <c r="G281" s="8"/>
    </row>
    <row r="282" ht="11.25">
      <c r="G282" s="8"/>
    </row>
    <row r="283" ht="11.25">
      <c r="G283" s="8"/>
    </row>
    <row r="284" ht="11.25">
      <c r="G284" s="8"/>
    </row>
    <row r="285" ht="11.25">
      <c r="G285" s="8"/>
    </row>
    <row r="286" ht="11.25">
      <c r="G286" s="8"/>
    </row>
    <row r="287" ht="11.25">
      <c r="G287" s="8"/>
    </row>
    <row r="288" ht="11.25">
      <c r="G288" s="8"/>
    </row>
    <row r="289" ht="11.25">
      <c r="G289" s="8"/>
    </row>
    <row r="290" ht="11.25">
      <c r="G290" s="8"/>
    </row>
    <row r="291" ht="11.25">
      <c r="G291" s="8"/>
    </row>
    <row r="292" ht="11.25">
      <c r="G292" s="8"/>
    </row>
    <row r="293" ht="11.25">
      <c r="G293" s="8"/>
    </row>
    <row r="294" ht="11.25">
      <c r="G294" s="8"/>
    </row>
    <row r="295" ht="11.25">
      <c r="G295" s="8"/>
    </row>
    <row r="296" ht="11.25">
      <c r="G296" s="8"/>
    </row>
    <row r="297" ht="11.25">
      <c r="G297" s="8"/>
    </row>
    <row r="298" ht="11.25">
      <c r="G298" s="8"/>
    </row>
    <row r="299" ht="11.25">
      <c r="G299" s="8"/>
    </row>
    <row r="300" ht="11.25">
      <c r="G300" s="8"/>
    </row>
    <row r="301" ht="11.25">
      <c r="G301" s="8"/>
    </row>
    <row r="302" ht="11.25">
      <c r="G302" s="8"/>
    </row>
    <row r="303" ht="11.25">
      <c r="G303" s="8"/>
    </row>
    <row r="304" ht="11.25">
      <c r="G304" s="8"/>
    </row>
    <row r="305" ht="11.25">
      <c r="G305" s="8"/>
    </row>
    <row r="306" ht="11.25">
      <c r="G306" s="8"/>
    </row>
    <row r="307" ht="11.25">
      <c r="G307" s="8"/>
    </row>
    <row r="308" ht="11.25">
      <c r="G308" s="8"/>
    </row>
    <row r="309" ht="11.25">
      <c r="G309" s="8"/>
    </row>
    <row r="310" ht="11.25">
      <c r="G310" s="8"/>
    </row>
    <row r="311" ht="11.25">
      <c r="G311" s="8"/>
    </row>
    <row r="312" ht="11.25">
      <c r="G312" s="8"/>
    </row>
    <row r="313" ht="11.25">
      <c r="G313" s="8"/>
    </row>
    <row r="314" ht="11.25">
      <c r="G314" s="8"/>
    </row>
    <row r="315" ht="11.25">
      <c r="G315" s="8"/>
    </row>
    <row r="316" ht="11.25">
      <c r="G316" s="8"/>
    </row>
    <row r="317" ht="11.25">
      <c r="G317" s="8"/>
    </row>
    <row r="318" ht="11.25">
      <c r="G318" s="8"/>
    </row>
    <row r="319" ht="11.25">
      <c r="G319" s="8"/>
    </row>
    <row r="320" ht="11.25">
      <c r="G320" s="8"/>
    </row>
    <row r="321" ht="11.25">
      <c r="G321" s="8"/>
    </row>
    <row r="322" ht="11.25">
      <c r="G322" s="8"/>
    </row>
    <row r="323" ht="11.25">
      <c r="G323" s="8"/>
    </row>
    <row r="324" ht="11.25">
      <c r="G324" s="8"/>
    </row>
    <row r="325" ht="11.25">
      <c r="G325" s="8"/>
    </row>
    <row r="326" ht="11.25">
      <c r="G326" s="8"/>
    </row>
    <row r="327" ht="11.25">
      <c r="G327" s="8"/>
    </row>
    <row r="328" ht="11.25">
      <c r="G328" s="8"/>
    </row>
    <row r="329" ht="11.25">
      <c r="G329" s="8"/>
    </row>
    <row r="330" ht="11.25">
      <c r="G330" s="8"/>
    </row>
    <row r="331" ht="11.25">
      <c r="G331" s="8"/>
    </row>
    <row r="332" ht="11.25">
      <c r="G332" s="8"/>
    </row>
    <row r="333" ht="11.25">
      <c r="G333" s="8"/>
    </row>
    <row r="334" ht="11.25">
      <c r="G334" s="8"/>
    </row>
    <row r="335" ht="11.25">
      <c r="G335" s="8"/>
    </row>
    <row r="336" ht="11.25">
      <c r="G336" s="8"/>
    </row>
    <row r="337" ht="11.25">
      <c r="G337" s="8"/>
    </row>
    <row r="338" ht="11.25">
      <c r="G338" s="8"/>
    </row>
    <row r="339" ht="11.25">
      <c r="G339" s="8"/>
    </row>
    <row r="340" ht="11.25">
      <c r="G340" s="8"/>
    </row>
    <row r="341" ht="11.25">
      <c r="G341" s="8"/>
    </row>
    <row r="342" ht="11.25">
      <c r="G342" s="8"/>
    </row>
    <row r="343" ht="11.25">
      <c r="G343" s="8"/>
    </row>
    <row r="344" ht="11.25">
      <c r="G344" s="8"/>
    </row>
    <row r="345" ht="11.25">
      <c r="G345" s="8"/>
    </row>
    <row r="346" ht="11.25">
      <c r="G346" s="8"/>
    </row>
    <row r="347" ht="11.25">
      <c r="G347" s="8"/>
    </row>
    <row r="348" ht="11.25">
      <c r="G348" s="8"/>
    </row>
    <row r="349" ht="11.25">
      <c r="G349" s="8"/>
    </row>
    <row r="350" ht="11.25">
      <c r="G350" s="8"/>
    </row>
    <row r="351" ht="11.25">
      <c r="G351" s="8"/>
    </row>
    <row r="352" ht="11.25">
      <c r="G352" s="8"/>
    </row>
    <row r="353" ht="11.25">
      <c r="G353" s="8"/>
    </row>
    <row r="354" ht="11.25">
      <c r="G354" s="8"/>
    </row>
    <row r="355" ht="11.25">
      <c r="G355" s="8"/>
    </row>
    <row r="356" ht="11.25">
      <c r="G356" s="8"/>
    </row>
    <row r="357" ht="11.25">
      <c r="G357" s="8"/>
    </row>
    <row r="358" ht="11.25">
      <c r="G358" s="8"/>
    </row>
    <row r="359" ht="11.25">
      <c r="G359" s="8"/>
    </row>
    <row r="360" ht="11.25">
      <c r="G360" s="8"/>
    </row>
    <row r="361" ht="11.25">
      <c r="G361" s="8"/>
    </row>
    <row r="362" ht="11.25">
      <c r="G362" s="8"/>
    </row>
    <row r="363" ht="11.25">
      <c r="G363" s="8"/>
    </row>
    <row r="364" ht="11.25">
      <c r="G364" s="8"/>
    </row>
    <row r="365" ht="11.25">
      <c r="G365" s="8"/>
    </row>
    <row r="366" ht="11.25">
      <c r="G366" s="8"/>
    </row>
    <row r="367" ht="11.25">
      <c r="G367" s="8"/>
    </row>
    <row r="368" ht="11.25">
      <c r="G368" s="8"/>
    </row>
    <row r="369" ht="11.25">
      <c r="G369" s="8"/>
    </row>
    <row r="370" ht="11.25">
      <c r="G370" s="8"/>
    </row>
    <row r="371" ht="11.25">
      <c r="G371" s="8"/>
    </row>
    <row r="372" ht="11.25">
      <c r="G372" s="8"/>
    </row>
    <row r="373" ht="11.25">
      <c r="G373" s="8"/>
    </row>
    <row r="374" ht="11.25">
      <c r="G374" s="8"/>
    </row>
    <row r="375" ht="11.25">
      <c r="G375" s="8"/>
    </row>
    <row r="376" ht="11.25">
      <c r="G376" s="8"/>
    </row>
    <row r="377" ht="11.25">
      <c r="G377" s="8"/>
    </row>
    <row r="378" ht="11.25">
      <c r="G378" s="8"/>
    </row>
    <row r="379" ht="11.25">
      <c r="G379" s="8"/>
    </row>
    <row r="380" ht="11.25">
      <c r="G380" s="8"/>
    </row>
    <row r="381" ht="11.25">
      <c r="G381" s="8"/>
    </row>
    <row r="382" ht="11.25">
      <c r="G382" s="8"/>
    </row>
    <row r="383" ht="11.25">
      <c r="G383" s="8"/>
    </row>
    <row r="384" ht="11.25">
      <c r="G384" s="8"/>
    </row>
    <row r="385" ht="11.25">
      <c r="G385" s="8"/>
    </row>
    <row r="386" ht="11.25">
      <c r="G386" s="8"/>
    </row>
    <row r="387" ht="11.25">
      <c r="G387" s="8"/>
    </row>
    <row r="388" ht="11.25">
      <c r="G388" s="8"/>
    </row>
    <row r="389" ht="11.25">
      <c r="G389" s="8"/>
    </row>
    <row r="390" ht="11.25">
      <c r="G390" s="8"/>
    </row>
    <row r="391" ht="11.25">
      <c r="G391" s="8"/>
    </row>
    <row r="392" ht="11.25">
      <c r="G392" s="8"/>
    </row>
    <row r="393" ht="11.25">
      <c r="G393" s="8"/>
    </row>
    <row r="394" ht="11.25">
      <c r="G394" s="8"/>
    </row>
    <row r="395" ht="11.25">
      <c r="G395" s="8"/>
    </row>
    <row r="396" ht="11.25">
      <c r="G396" s="8"/>
    </row>
    <row r="397" ht="11.25">
      <c r="G397" s="8"/>
    </row>
    <row r="398" ht="11.25">
      <c r="G398" s="8"/>
    </row>
    <row r="399" ht="11.25">
      <c r="G399" s="8"/>
    </row>
    <row r="400" ht="11.25">
      <c r="G400" s="8"/>
    </row>
    <row r="401" ht="11.25">
      <c r="G401" s="8"/>
    </row>
    <row r="402" ht="11.25">
      <c r="G402" s="8"/>
    </row>
    <row r="403" ht="11.25">
      <c r="G403" s="8"/>
    </row>
    <row r="404" ht="11.25">
      <c r="G404" s="8"/>
    </row>
    <row r="405" ht="11.25">
      <c r="G405" s="8"/>
    </row>
    <row r="406" ht="11.25">
      <c r="G406" s="8"/>
    </row>
    <row r="407" ht="11.25">
      <c r="G407" s="8"/>
    </row>
    <row r="408" ht="11.25">
      <c r="G408" s="8"/>
    </row>
    <row r="409" ht="11.25">
      <c r="G409" s="8"/>
    </row>
    <row r="410" ht="11.25">
      <c r="G410" s="8"/>
    </row>
    <row r="411" ht="11.25">
      <c r="G411" s="8"/>
    </row>
    <row r="412" ht="11.25">
      <c r="G412" s="8"/>
    </row>
    <row r="413" ht="11.25">
      <c r="G413" s="8"/>
    </row>
    <row r="414" ht="11.25">
      <c r="G414" s="8"/>
    </row>
    <row r="415" ht="11.25">
      <c r="G415" s="8"/>
    </row>
    <row r="416" ht="11.25">
      <c r="G416" s="8"/>
    </row>
    <row r="417" ht="11.25">
      <c r="G417" s="8"/>
    </row>
    <row r="418" ht="11.25">
      <c r="G418" s="8"/>
    </row>
    <row r="419" ht="11.25">
      <c r="G419" s="8"/>
    </row>
    <row r="420" ht="11.25">
      <c r="G420" s="8"/>
    </row>
    <row r="421" ht="11.25">
      <c r="G421" s="8"/>
    </row>
    <row r="422" ht="11.25">
      <c r="G422" s="8"/>
    </row>
    <row r="423" ht="11.25">
      <c r="G423" s="8"/>
    </row>
    <row r="424" ht="11.25">
      <c r="G424" s="8"/>
    </row>
    <row r="425" ht="11.25">
      <c r="G425" s="8"/>
    </row>
    <row r="426" ht="11.25">
      <c r="G426" s="8"/>
    </row>
    <row r="427" ht="11.25">
      <c r="G427" s="8"/>
    </row>
    <row r="428" ht="11.25">
      <c r="G428" s="8"/>
    </row>
    <row r="429" ht="11.25">
      <c r="G429" s="8"/>
    </row>
    <row r="430" ht="11.25">
      <c r="G430" s="8"/>
    </row>
    <row r="431" ht="11.25">
      <c r="G431" s="8"/>
    </row>
    <row r="432" ht="11.25">
      <c r="G432" s="8"/>
    </row>
    <row r="433" ht="11.25">
      <c r="G433" s="8"/>
    </row>
    <row r="434" ht="11.25">
      <c r="G434" s="8"/>
    </row>
    <row r="435" ht="11.25">
      <c r="G435" s="8"/>
    </row>
    <row r="436" ht="11.25">
      <c r="G436" s="8"/>
    </row>
    <row r="437" ht="11.25">
      <c r="G437" s="8"/>
    </row>
    <row r="438" ht="11.25">
      <c r="G438" s="8"/>
    </row>
    <row r="439" ht="11.25">
      <c r="G439" s="8"/>
    </row>
    <row r="440" ht="11.25">
      <c r="G440" s="8"/>
    </row>
    <row r="441" ht="11.25">
      <c r="G441" s="8"/>
    </row>
    <row r="442" ht="11.25">
      <c r="G442" s="8"/>
    </row>
    <row r="443" ht="11.25">
      <c r="G443" s="8"/>
    </row>
    <row r="444" ht="11.25">
      <c r="G444" s="8"/>
    </row>
    <row r="445" ht="11.25">
      <c r="G445" s="8"/>
    </row>
    <row r="446" ht="11.25">
      <c r="G446" s="8"/>
    </row>
    <row r="447" ht="11.25">
      <c r="G447" s="8"/>
    </row>
    <row r="448" ht="11.25">
      <c r="G448" s="8"/>
    </row>
    <row r="449" ht="11.25">
      <c r="G449" s="8"/>
    </row>
    <row r="450" ht="11.25">
      <c r="G450" s="8"/>
    </row>
    <row r="451" ht="11.25">
      <c r="G451" s="8"/>
    </row>
    <row r="452" ht="11.25">
      <c r="G452" s="8"/>
    </row>
    <row r="453" ht="11.25">
      <c r="G453" s="8"/>
    </row>
    <row r="454" ht="11.25">
      <c r="G454" s="8"/>
    </row>
    <row r="455" ht="11.25">
      <c r="G455" s="8"/>
    </row>
    <row r="456" ht="11.25">
      <c r="G456" s="8"/>
    </row>
    <row r="457" ht="11.25">
      <c r="G457" s="8"/>
    </row>
    <row r="458" ht="11.25">
      <c r="G458" s="8"/>
    </row>
    <row r="459" ht="11.25">
      <c r="G459" s="8"/>
    </row>
    <row r="460" ht="11.25">
      <c r="G460" s="8"/>
    </row>
    <row r="461" ht="11.25">
      <c r="G461" s="8"/>
    </row>
    <row r="462" ht="11.25">
      <c r="G462" s="8"/>
    </row>
    <row r="463" ht="11.25">
      <c r="G463" s="8"/>
    </row>
    <row r="464" ht="11.25">
      <c r="G464" s="8"/>
    </row>
    <row r="465" ht="11.25">
      <c r="G465" s="8"/>
    </row>
    <row r="466" ht="11.25">
      <c r="G466" s="8"/>
    </row>
    <row r="467" ht="11.25">
      <c r="G467" s="8"/>
    </row>
    <row r="468" ht="11.25">
      <c r="G468" s="8"/>
    </row>
    <row r="469" ht="11.25">
      <c r="G469" s="8"/>
    </row>
    <row r="470" ht="11.25">
      <c r="G470" s="8"/>
    </row>
    <row r="471" ht="11.25">
      <c r="G471" s="8"/>
    </row>
    <row r="472" ht="11.25">
      <c r="G472" s="8"/>
    </row>
    <row r="473" ht="11.25">
      <c r="G473" s="8"/>
    </row>
    <row r="474" ht="11.25">
      <c r="G474" s="8"/>
    </row>
    <row r="475" ht="11.25">
      <c r="G475" s="8"/>
    </row>
    <row r="476" ht="11.25">
      <c r="G476" s="8"/>
    </row>
    <row r="477" ht="11.25">
      <c r="G477" s="8"/>
    </row>
    <row r="478" ht="11.25">
      <c r="G478" s="8"/>
    </row>
    <row r="479" ht="11.25">
      <c r="G479" s="8"/>
    </row>
    <row r="480" ht="11.25">
      <c r="G480" s="8"/>
    </row>
    <row r="481" ht="11.25">
      <c r="G481" s="8"/>
    </row>
    <row r="482" ht="11.25">
      <c r="G482" s="8"/>
    </row>
    <row r="483" ht="11.25">
      <c r="G483" s="8"/>
    </row>
    <row r="484" ht="11.25">
      <c r="G484" s="8"/>
    </row>
    <row r="485" ht="11.25">
      <c r="G485" s="8"/>
    </row>
    <row r="486" ht="11.25">
      <c r="G486" s="8"/>
    </row>
    <row r="487" ht="11.25">
      <c r="G487" s="8"/>
    </row>
    <row r="488" ht="11.25">
      <c r="G488" s="8"/>
    </row>
    <row r="489" ht="11.25">
      <c r="G489" s="8"/>
    </row>
    <row r="490" ht="11.25">
      <c r="G490" s="8"/>
    </row>
    <row r="491" ht="11.25">
      <c r="G491" s="8"/>
    </row>
    <row r="492" ht="11.25">
      <c r="G492" s="8"/>
    </row>
    <row r="493" ht="11.25">
      <c r="G493" s="8"/>
    </row>
    <row r="494" ht="11.25">
      <c r="G494" s="8"/>
    </row>
    <row r="495" ht="11.25">
      <c r="G495" s="8"/>
    </row>
    <row r="496" ht="11.25">
      <c r="G496" s="8"/>
    </row>
    <row r="497" ht="11.25">
      <c r="G497" s="8"/>
    </row>
    <row r="498" ht="11.25">
      <c r="G498" s="8"/>
    </row>
    <row r="499" ht="11.25">
      <c r="G499" s="8"/>
    </row>
    <row r="500" ht="11.25">
      <c r="G500" s="8"/>
    </row>
    <row r="501" ht="11.25">
      <c r="G501" s="8"/>
    </row>
    <row r="502" ht="11.25">
      <c r="G502" s="8"/>
    </row>
    <row r="503" ht="11.25">
      <c r="G503" s="8"/>
    </row>
    <row r="504" ht="11.25">
      <c r="G504" s="8"/>
    </row>
    <row r="505" ht="11.25">
      <c r="G505" s="8"/>
    </row>
    <row r="506" ht="11.25">
      <c r="G506" s="8"/>
    </row>
    <row r="507" ht="11.25">
      <c r="G507" s="8"/>
    </row>
    <row r="508" ht="11.25">
      <c r="G508" s="8"/>
    </row>
    <row r="509" ht="11.25">
      <c r="G509" s="8"/>
    </row>
    <row r="510" ht="11.25">
      <c r="G510" s="8"/>
    </row>
    <row r="511" ht="11.25">
      <c r="G511" s="8"/>
    </row>
    <row r="512" ht="11.25">
      <c r="G512" s="8"/>
    </row>
    <row r="513" ht="11.25">
      <c r="G513" s="8"/>
    </row>
    <row r="514" ht="11.25">
      <c r="G514" s="8"/>
    </row>
    <row r="515" ht="11.25">
      <c r="G515" s="8"/>
    </row>
    <row r="516" ht="11.25">
      <c r="G516" s="8"/>
    </row>
    <row r="517" ht="11.25">
      <c r="G517" s="8"/>
    </row>
    <row r="518" ht="11.25">
      <c r="G518" s="8"/>
    </row>
    <row r="519" ht="11.25">
      <c r="G519" s="8"/>
    </row>
    <row r="520" ht="11.25">
      <c r="G520" s="8"/>
    </row>
    <row r="521" ht="11.25">
      <c r="G521" s="8"/>
    </row>
    <row r="522" ht="11.25">
      <c r="G522" s="8"/>
    </row>
    <row r="523" ht="11.25">
      <c r="G523" s="8"/>
    </row>
    <row r="524" ht="11.25">
      <c r="G524" s="8"/>
    </row>
    <row r="525" ht="11.25">
      <c r="G525" s="8"/>
    </row>
    <row r="526" ht="11.25">
      <c r="G526" s="8"/>
    </row>
    <row r="527" ht="11.25">
      <c r="G527" s="8"/>
    </row>
    <row r="528" ht="11.25">
      <c r="G528" s="8"/>
    </row>
    <row r="529" ht="11.25">
      <c r="G529" s="8"/>
    </row>
    <row r="530" ht="11.25">
      <c r="G530" s="8"/>
    </row>
    <row r="531" ht="11.25">
      <c r="G531" s="8"/>
    </row>
    <row r="532" ht="11.25">
      <c r="G532" s="8"/>
    </row>
    <row r="533" ht="11.25">
      <c r="G533" s="8"/>
    </row>
    <row r="534" ht="11.25">
      <c r="G534" s="8"/>
    </row>
    <row r="535" ht="11.25">
      <c r="G535" s="8"/>
    </row>
    <row r="536" ht="11.25">
      <c r="G536" s="8"/>
    </row>
    <row r="537" ht="11.25">
      <c r="G537" s="8"/>
    </row>
    <row r="538" ht="11.25">
      <c r="G538" s="8"/>
    </row>
    <row r="539" ht="11.25">
      <c r="G539" s="8"/>
    </row>
    <row r="540" ht="11.25">
      <c r="G540" s="8"/>
    </row>
    <row r="541" ht="11.25">
      <c r="G541" s="8"/>
    </row>
    <row r="542" ht="11.25">
      <c r="G542" s="8"/>
    </row>
    <row r="543" ht="11.25">
      <c r="G543" s="8"/>
    </row>
    <row r="544" ht="11.25">
      <c r="G544" s="8"/>
    </row>
    <row r="545" ht="11.25">
      <c r="G545" s="8"/>
    </row>
    <row r="546" ht="11.25">
      <c r="G546" s="8"/>
    </row>
    <row r="547" ht="11.25">
      <c r="G547" s="8"/>
    </row>
    <row r="548" ht="11.25">
      <c r="G548" s="8"/>
    </row>
    <row r="549" ht="11.25">
      <c r="G549" s="8"/>
    </row>
    <row r="550" ht="11.25">
      <c r="G550" s="8"/>
    </row>
    <row r="551" ht="11.25">
      <c r="G551" s="8"/>
    </row>
    <row r="552" ht="11.25">
      <c r="G552" s="8"/>
    </row>
    <row r="553" ht="11.25">
      <c r="G553" s="8"/>
    </row>
    <row r="554" ht="11.25">
      <c r="G554" s="8"/>
    </row>
    <row r="555" ht="11.25">
      <c r="G555" s="8"/>
    </row>
    <row r="556" ht="11.25">
      <c r="G556" s="8"/>
    </row>
    <row r="557" ht="11.25">
      <c r="G557" s="8"/>
    </row>
    <row r="558" ht="11.25">
      <c r="G558" s="8"/>
    </row>
    <row r="559" ht="11.25">
      <c r="G559" s="8"/>
    </row>
    <row r="560" ht="11.25">
      <c r="G560" s="8"/>
    </row>
    <row r="561" ht="11.25">
      <c r="G561" s="8"/>
    </row>
    <row r="562" ht="11.25">
      <c r="G562" s="8"/>
    </row>
    <row r="563" ht="11.25">
      <c r="G563" s="8"/>
    </row>
    <row r="564" ht="11.25">
      <c r="G564" s="8"/>
    </row>
    <row r="565" ht="11.25">
      <c r="G565" s="8"/>
    </row>
    <row r="566" ht="11.25">
      <c r="G566" s="8"/>
    </row>
    <row r="567" ht="11.25">
      <c r="G567" s="8"/>
    </row>
    <row r="568" ht="11.25">
      <c r="G568" s="8"/>
    </row>
    <row r="569" ht="11.25">
      <c r="G569" s="8"/>
    </row>
    <row r="570" ht="11.25">
      <c r="G570" s="8"/>
    </row>
    <row r="571" ht="11.25">
      <c r="G571" s="8"/>
    </row>
    <row r="572" ht="11.25">
      <c r="G572" s="8"/>
    </row>
    <row r="573" ht="11.25">
      <c r="G573" s="8"/>
    </row>
    <row r="574" ht="11.25">
      <c r="G574" s="8"/>
    </row>
    <row r="575" ht="11.25">
      <c r="G575" s="8"/>
    </row>
    <row r="576" ht="11.25">
      <c r="G576" s="8"/>
    </row>
    <row r="577" ht="11.25">
      <c r="G577" s="8"/>
    </row>
    <row r="578" ht="11.25">
      <c r="G578" s="8"/>
    </row>
    <row r="579" ht="11.25">
      <c r="G579" s="8"/>
    </row>
    <row r="580" ht="11.25">
      <c r="G580" s="8"/>
    </row>
    <row r="581" ht="11.25">
      <c r="G581" s="8"/>
    </row>
    <row r="582" ht="11.25">
      <c r="G582" s="8"/>
    </row>
    <row r="583" ht="11.25">
      <c r="G583" s="8"/>
    </row>
    <row r="584" ht="11.25">
      <c r="G584" s="8"/>
    </row>
    <row r="585" ht="11.25">
      <c r="G585" s="8"/>
    </row>
    <row r="586" ht="11.25">
      <c r="G586" s="8"/>
    </row>
    <row r="587" ht="11.25">
      <c r="G587" s="8"/>
    </row>
    <row r="588" ht="11.25">
      <c r="G588" s="8"/>
    </row>
    <row r="589" ht="11.25">
      <c r="G589" s="8"/>
    </row>
    <row r="590" ht="11.25">
      <c r="G590" s="8"/>
    </row>
    <row r="591" ht="11.25">
      <c r="G591" s="8"/>
    </row>
    <row r="592" ht="11.25">
      <c r="G592" s="8"/>
    </row>
    <row r="593" ht="11.25">
      <c r="G593" s="8"/>
    </row>
    <row r="594" ht="11.25">
      <c r="G594" s="8"/>
    </row>
    <row r="595" ht="11.25">
      <c r="G595" s="8"/>
    </row>
    <row r="596" ht="11.25">
      <c r="G596" s="8"/>
    </row>
    <row r="597" ht="11.25">
      <c r="G597" s="8"/>
    </row>
    <row r="598" ht="11.25">
      <c r="G598" s="8"/>
    </row>
    <row r="599" ht="11.25">
      <c r="G599" s="8"/>
    </row>
    <row r="600" ht="11.25">
      <c r="G600" s="8"/>
    </row>
    <row r="601" ht="11.25">
      <c r="G601" s="8"/>
    </row>
    <row r="602" ht="11.25">
      <c r="G602" s="8"/>
    </row>
    <row r="603" ht="11.25">
      <c r="G603" s="8"/>
    </row>
    <row r="604" ht="11.25">
      <c r="G604" s="8"/>
    </row>
    <row r="605" ht="11.25">
      <c r="G605" s="8"/>
    </row>
    <row r="606" ht="11.25">
      <c r="G606" s="8"/>
    </row>
    <row r="607" ht="11.25">
      <c r="G607" s="8"/>
    </row>
    <row r="608" ht="11.25">
      <c r="G608" s="8"/>
    </row>
    <row r="609" ht="11.25">
      <c r="G609" s="8"/>
    </row>
    <row r="610" ht="11.25">
      <c r="G610" s="8"/>
    </row>
    <row r="611" ht="11.25">
      <c r="G611" s="8"/>
    </row>
    <row r="612" ht="11.25">
      <c r="G612" s="8"/>
    </row>
    <row r="613" ht="11.25">
      <c r="G613" s="8"/>
    </row>
    <row r="614" ht="11.25">
      <c r="G614" s="8"/>
    </row>
    <row r="615" ht="11.25">
      <c r="G615" s="8"/>
    </row>
    <row r="616" ht="11.25">
      <c r="G616" s="8"/>
    </row>
    <row r="617" ht="11.25">
      <c r="G617" s="8"/>
    </row>
    <row r="618" ht="11.25">
      <c r="G618" s="8"/>
    </row>
    <row r="619" ht="11.25">
      <c r="G619" s="8"/>
    </row>
    <row r="620" ht="11.25">
      <c r="G620" s="8"/>
    </row>
    <row r="621" ht="11.25">
      <c r="G621" s="8"/>
    </row>
    <row r="622" ht="11.25">
      <c r="G622" s="8"/>
    </row>
    <row r="623" ht="11.25">
      <c r="G623" s="8"/>
    </row>
    <row r="624" ht="11.25">
      <c r="G624" s="8"/>
    </row>
    <row r="625" ht="11.25">
      <c r="G625" s="8"/>
    </row>
    <row r="626" ht="11.25">
      <c r="G626" s="8"/>
    </row>
    <row r="627" ht="11.25">
      <c r="G627" s="8"/>
    </row>
    <row r="628" ht="11.25">
      <c r="G628" s="8"/>
    </row>
    <row r="629" ht="11.25">
      <c r="G629" s="8"/>
    </row>
    <row r="630" ht="11.25">
      <c r="G630" s="8"/>
    </row>
    <row r="631" ht="11.25">
      <c r="G631" s="8"/>
    </row>
    <row r="632" ht="11.25">
      <c r="G632" s="8"/>
    </row>
    <row r="633" ht="11.25">
      <c r="G633" s="8"/>
    </row>
    <row r="634" ht="11.25">
      <c r="G634" s="8"/>
    </row>
    <row r="635" ht="11.25">
      <c r="G635" s="8"/>
    </row>
    <row r="636" ht="11.25">
      <c r="G636" s="8"/>
    </row>
    <row r="637" ht="11.25">
      <c r="G637" s="8"/>
    </row>
    <row r="638" ht="11.25">
      <c r="G638" s="8"/>
    </row>
    <row r="639" ht="11.25">
      <c r="G639" s="8"/>
    </row>
    <row r="640" ht="11.25">
      <c r="G640" s="8"/>
    </row>
    <row r="641" ht="11.25">
      <c r="G641" s="8"/>
    </row>
    <row r="642" ht="11.25">
      <c r="G642" s="8"/>
    </row>
    <row r="643" ht="11.25">
      <c r="G643" s="8"/>
    </row>
    <row r="644" ht="11.25">
      <c r="G644" s="8"/>
    </row>
    <row r="645" ht="11.25">
      <c r="G645" s="8"/>
    </row>
    <row r="646" ht="11.25">
      <c r="G646" s="8"/>
    </row>
    <row r="647" ht="11.25">
      <c r="G647" s="8"/>
    </row>
    <row r="648" ht="11.25">
      <c r="G648" s="8"/>
    </row>
    <row r="649" ht="11.25">
      <c r="G649" s="8"/>
    </row>
    <row r="650" ht="11.25">
      <c r="G650" s="8"/>
    </row>
    <row r="651" ht="11.25">
      <c r="G651" s="8"/>
    </row>
    <row r="652" ht="11.25">
      <c r="G652" s="8"/>
    </row>
    <row r="653" ht="11.25">
      <c r="G653" s="8"/>
    </row>
    <row r="654" ht="11.25">
      <c r="G654" s="8"/>
    </row>
    <row r="655" ht="11.25">
      <c r="G655" s="8"/>
    </row>
    <row r="656" ht="11.25">
      <c r="G656" s="8"/>
    </row>
    <row r="657" ht="11.25">
      <c r="G657" s="8"/>
    </row>
    <row r="658" ht="11.25">
      <c r="G658" s="8"/>
    </row>
    <row r="659" ht="11.25">
      <c r="G659" s="8"/>
    </row>
    <row r="660" ht="11.25">
      <c r="G660" s="8"/>
    </row>
    <row r="661" ht="11.25">
      <c r="G661" s="8"/>
    </row>
    <row r="662" ht="11.25">
      <c r="G662" s="8"/>
    </row>
    <row r="663" ht="11.25">
      <c r="G663" s="8"/>
    </row>
    <row r="664" ht="11.25">
      <c r="G664" s="8"/>
    </row>
    <row r="665" ht="11.25">
      <c r="G665" s="8"/>
    </row>
    <row r="666" ht="11.25">
      <c r="G666" s="8"/>
    </row>
    <row r="667" ht="11.25">
      <c r="G667" s="8"/>
    </row>
    <row r="668" ht="11.25">
      <c r="G668" s="8"/>
    </row>
    <row r="669" ht="11.25">
      <c r="G669" s="8"/>
    </row>
    <row r="670" ht="11.25">
      <c r="G670" s="8"/>
    </row>
    <row r="671" ht="11.25">
      <c r="G671" s="8"/>
    </row>
    <row r="672" ht="11.25">
      <c r="G672" s="8"/>
    </row>
    <row r="673" ht="11.25">
      <c r="G673" s="8"/>
    </row>
    <row r="674" ht="11.25">
      <c r="G674" s="8"/>
    </row>
    <row r="675" ht="11.25">
      <c r="G675" s="8"/>
    </row>
    <row r="676" ht="11.25">
      <c r="G676" s="8"/>
    </row>
    <row r="677" ht="11.25">
      <c r="G677" s="8"/>
    </row>
    <row r="678" ht="11.25">
      <c r="G678" s="8"/>
    </row>
    <row r="679" ht="11.25">
      <c r="G679" s="8"/>
    </row>
    <row r="680" ht="11.25">
      <c r="G680" s="8"/>
    </row>
    <row r="681" ht="11.25">
      <c r="G681" s="8"/>
    </row>
    <row r="682" ht="11.25">
      <c r="G682" s="8"/>
    </row>
    <row r="683" ht="11.25">
      <c r="G683" s="8"/>
    </row>
    <row r="684" ht="11.25">
      <c r="G684" s="8"/>
    </row>
    <row r="685" ht="11.25">
      <c r="G685" s="8"/>
    </row>
    <row r="686" ht="11.25">
      <c r="G686" s="8"/>
    </row>
    <row r="687" ht="11.25">
      <c r="G687" s="8"/>
    </row>
    <row r="688" ht="11.25">
      <c r="G688" s="8"/>
    </row>
    <row r="689" ht="11.25">
      <c r="G689" s="8"/>
    </row>
    <row r="690" ht="11.25">
      <c r="G690" s="8"/>
    </row>
    <row r="691" ht="11.25">
      <c r="G691" s="8"/>
    </row>
    <row r="692" ht="11.25">
      <c r="G692" s="8"/>
    </row>
    <row r="693" ht="11.25">
      <c r="G693" s="8"/>
    </row>
    <row r="694" ht="11.25">
      <c r="G694" s="8"/>
    </row>
    <row r="695" ht="11.25">
      <c r="G695" s="8"/>
    </row>
    <row r="696" ht="11.25">
      <c r="G696" s="8"/>
    </row>
    <row r="697" ht="11.25">
      <c r="G697" s="8"/>
    </row>
    <row r="698" ht="11.25">
      <c r="G698" s="8"/>
    </row>
    <row r="699" ht="11.25">
      <c r="G699" s="8"/>
    </row>
    <row r="700" ht="11.25">
      <c r="G700" s="8"/>
    </row>
    <row r="701" ht="11.25">
      <c r="G701" s="8"/>
    </row>
    <row r="702" ht="11.25">
      <c r="G702" s="8"/>
    </row>
    <row r="703" ht="11.25">
      <c r="G703" s="8"/>
    </row>
    <row r="704" ht="11.25">
      <c r="G704" s="8"/>
    </row>
    <row r="705" ht="11.25">
      <c r="G705" s="8"/>
    </row>
    <row r="706" ht="11.25">
      <c r="G706" s="8"/>
    </row>
    <row r="707" ht="11.25">
      <c r="G707" s="8"/>
    </row>
    <row r="708" ht="11.25">
      <c r="G708" s="8"/>
    </row>
    <row r="709" ht="11.25">
      <c r="G709" s="8"/>
    </row>
    <row r="710" ht="11.25">
      <c r="G710" s="8"/>
    </row>
    <row r="711" ht="11.25">
      <c r="G711" s="8"/>
    </row>
    <row r="712" ht="11.25">
      <c r="G712" s="8"/>
    </row>
    <row r="713" ht="11.25">
      <c r="G713" s="8"/>
    </row>
    <row r="714" ht="11.25">
      <c r="G714" s="8"/>
    </row>
    <row r="715" ht="11.25">
      <c r="G715" s="8"/>
    </row>
    <row r="716" ht="11.25">
      <c r="G716" s="8"/>
    </row>
    <row r="717" ht="11.25">
      <c r="G717" s="8"/>
    </row>
    <row r="718" ht="11.25">
      <c r="G718" s="8"/>
    </row>
    <row r="719" ht="11.25">
      <c r="G719" s="8"/>
    </row>
    <row r="720" ht="11.25">
      <c r="G720" s="8"/>
    </row>
    <row r="721" ht="11.25">
      <c r="G721" s="8"/>
    </row>
    <row r="722" ht="11.25">
      <c r="G722" s="8"/>
    </row>
    <row r="723" ht="11.25">
      <c r="G723" s="8"/>
    </row>
    <row r="724" ht="11.25">
      <c r="G724" s="8"/>
    </row>
    <row r="725" ht="11.25">
      <c r="G725" s="8"/>
    </row>
    <row r="726" ht="11.25">
      <c r="G726" s="8"/>
    </row>
    <row r="727" ht="11.25">
      <c r="G727" s="8"/>
    </row>
    <row r="728" ht="11.25">
      <c r="G728" s="8"/>
    </row>
    <row r="729" ht="11.25">
      <c r="G729" s="8"/>
    </row>
    <row r="730" ht="11.25">
      <c r="G730" s="8"/>
    </row>
    <row r="731" ht="11.25">
      <c r="G731" s="8"/>
    </row>
    <row r="732" ht="11.25">
      <c r="G732" s="8"/>
    </row>
    <row r="733" ht="11.25">
      <c r="G733" s="8"/>
    </row>
    <row r="734" ht="11.25">
      <c r="G734" s="8"/>
    </row>
    <row r="735" ht="11.25">
      <c r="G735" s="8"/>
    </row>
    <row r="736" ht="11.25">
      <c r="G736" s="8"/>
    </row>
    <row r="737" ht="11.25">
      <c r="G737" s="8"/>
    </row>
    <row r="738" ht="11.25">
      <c r="G738" s="8"/>
    </row>
    <row r="739" ht="11.25">
      <c r="G739" s="8"/>
    </row>
    <row r="740" ht="11.25">
      <c r="G740" s="8"/>
    </row>
    <row r="741" ht="11.25">
      <c r="G741" s="8"/>
    </row>
    <row r="742" ht="11.25">
      <c r="G742" s="8"/>
    </row>
    <row r="743" ht="11.25">
      <c r="G743" s="8"/>
    </row>
    <row r="744" ht="11.25">
      <c r="G744" s="8"/>
    </row>
    <row r="745" ht="11.25">
      <c r="G745" s="8"/>
    </row>
    <row r="746" ht="11.25">
      <c r="G746" s="8"/>
    </row>
    <row r="747" ht="11.25">
      <c r="G747" s="8"/>
    </row>
    <row r="748" ht="11.25">
      <c r="G748" s="8"/>
    </row>
    <row r="749" ht="11.25">
      <c r="G749" s="8"/>
    </row>
    <row r="750" ht="11.25">
      <c r="G750" s="8"/>
    </row>
    <row r="751" ht="11.25">
      <c r="G751" s="8"/>
    </row>
    <row r="752" ht="11.25">
      <c r="G752" s="8"/>
    </row>
    <row r="753" ht="11.25">
      <c r="G753" s="8"/>
    </row>
    <row r="754" ht="11.25">
      <c r="G754" s="8"/>
    </row>
    <row r="755" ht="11.25">
      <c r="G755" s="8"/>
    </row>
    <row r="756" ht="11.25">
      <c r="G756" s="8"/>
    </row>
    <row r="757" ht="11.25">
      <c r="G757" s="8"/>
    </row>
    <row r="758" ht="11.25">
      <c r="G758" s="8"/>
    </row>
    <row r="759" ht="11.25">
      <c r="G759" s="8"/>
    </row>
    <row r="760" ht="11.25">
      <c r="G760" s="8"/>
    </row>
    <row r="761" ht="11.25">
      <c r="G761" s="8"/>
    </row>
    <row r="762" ht="11.25">
      <c r="G762" s="8"/>
    </row>
    <row r="763" ht="11.25">
      <c r="G763" s="8"/>
    </row>
    <row r="764" ht="11.25">
      <c r="G764" s="8"/>
    </row>
    <row r="765" ht="11.25">
      <c r="G765" s="8"/>
    </row>
    <row r="766" ht="11.25">
      <c r="G766" s="8"/>
    </row>
    <row r="767" ht="11.25">
      <c r="G767" s="8"/>
    </row>
    <row r="768" ht="11.25">
      <c r="G768" s="8"/>
    </row>
    <row r="769" ht="11.25">
      <c r="G769" s="8"/>
    </row>
    <row r="770" ht="11.25">
      <c r="G770" s="8"/>
    </row>
    <row r="771" ht="11.25">
      <c r="G771" s="8"/>
    </row>
    <row r="772" ht="11.25">
      <c r="G772" s="8"/>
    </row>
    <row r="773" ht="11.25">
      <c r="G773" s="8"/>
    </row>
    <row r="774" ht="11.25">
      <c r="G774" s="8"/>
    </row>
    <row r="775" ht="11.25">
      <c r="G775" s="8"/>
    </row>
    <row r="776" ht="11.25">
      <c r="G776" s="8"/>
    </row>
    <row r="777" ht="11.25">
      <c r="G777" s="8"/>
    </row>
    <row r="778" ht="11.25">
      <c r="G778" s="8"/>
    </row>
    <row r="779" ht="11.25">
      <c r="G779" s="8"/>
    </row>
    <row r="780" ht="11.25">
      <c r="G780" s="8"/>
    </row>
    <row r="781" ht="11.25">
      <c r="G781" s="8"/>
    </row>
    <row r="782" ht="11.25">
      <c r="G782" s="8"/>
    </row>
    <row r="783" ht="11.25">
      <c r="G783" s="8"/>
    </row>
    <row r="784" ht="11.25">
      <c r="G784" s="8"/>
    </row>
    <row r="785" ht="11.25">
      <c r="G785" s="8"/>
    </row>
    <row r="786" ht="11.25">
      <c r="G786" s="8"/>
    </row>
    <row r="787" ht="11.25">
      <c r="G787" s="8"/>
    </row>
    <row r="788" ht="11.25">
      <c r="G788" s="8"/>
    </row>
    <row r="789" ht="11.25">
      <c r="G789" s="8"/>
    </row>
    <row r="790" ht="11.25">
      <c r="G790" s="8"/>
    </row>
    <row r="791" ht="11.25">
      <c r="G791" s="8"/>
    </row>
    <row r="792" ht="11.25">
      <c r="G792" s="8"/>
    </row>
    <row r="793" ht="11.25">
      <c r="G793" s="8"/>
    </row>
    <row r="794" ht="11.25">
      <c r="G794" s="8"/>
    </row>
    <row r="795" ht="11.25">
      <c r="G795" s="8"/>
    </row>
    <row r="796" ht="11.25">
      <c r="G796" s="8"/>
    </row>
    <row r="797" ht="11.25">
      <c r="G797" s="8"/>
    </row>
    <row r="798" ht="11.25">
      <c r="G798" s="8"/>
    </row>
    <row r="799" ht="11.25">
      <c r="G799" s="8"/>
    </row>
    <row r="800" ht="11.25">
      <c r="G800" s="8"/>
    </row>
    <row r="801" ht="11.25">
      <c r="G801" s="8"/>
    </row>
    <row r="802" ht="11.25">
      <c r="G802" s="8"/>
    </row>
    <row r="803" ht="11.25">
      <c r="G803" s="8"/>
    </row>
    <row r="804" ht="11.25">
      <c r="G804" s="8"/>
    </row>
    <row r="805" ht="11.25">
      <c r="G805" s="8"/>
    </row>
    <row r="806" ht="11.25">
      <c r="G806" s="8"/>
    </row>
    <row r="807" ht="11.25">
      <c r="G807" s="8"/>
    </row>
    <row r="808" ht="11.25">
      <c r="G808" s="8"/>
    </row>
    <row r="809" ht="11.25">
      <c r="G809" s="8"/>
    </row>
    <row r="810" ht="11.25">
      <c r="G810" s="8"/>
    </row>
    <row r="811" ht="11.25">
      <c r="G811" s="8"/>
    </row>
    <row r="812" ht="11.25">
      <c r="G812" s="8"/>
    </row>
    <row r="813" ht="11.25">
      <c r="G813" s="8"/>
    </row>
    <row r="814" ht="11.25">
      <c r="G814" s="8"/>
    </row>
    <row r="815" ht="11.25">
      <c r="G815" s="8"/>
    </row>
    <row r="816" ht="11.25">
      <c r="G816" s="8"/>
    </row>
    <row r="817" ht="11.25">
      <c r="G817" s="8"/>
    </row>
    <row r="818" ht="11.25">
      <c r="G818" s="8"/>
    </row>
    <row r="819" ht="11.25">
      <c r="G819" s="8"/>
    </row>
    <row r="820" ht="11.25">
      <c r="G820" s="8"/>
    </row>
    <row r="821" ht="11.25">
      <c r="G821" s="8"/>
    </row>
    <row r="822" ht="11.25">
      <c r="G822" s="8"/>
    </row>
    <row r="823" ht="11.25">
      <c r="G823" s="8"/>
    </row>
    <row r="824" ht="11.25">
      <c r="G824" s="8"/>
    </row>
    <row r="825" ht="11.25">
      <c r="G825" s="8"/>
    </row>
    <row r="826" ht="11.25">
      <c r="G826" s="8"/>
    </row>
    <row r="827" ht="11.25">
      <c r="G827" s="8"/>
    </row>
    <row r="828" ht="11.25">
      <c r="G828" s="8"/>
    </row>
    <row r="829" ht="11.25">
      <c r="G829" s="8"/>
    </row>
    <row r="830" ht="11.25">
      <c r="G830" s="8"/>
    </row>
    <row r="831" ht="11.25">
      <c r="G831" s="8"/>
    </row>
    <row r="832" ht="11.25">
      <c r="G832" s="8"/>
    </row>
    <row r="833" ht="11.25">
      <c r="G833" s="8"/>
    </row>
    <row r="834" ht="11.25">
      <c r="G834" s="8"/>
    </row>
    <row r="835" ht="11.25">
      <c r="G835" s="8"/>
    </row>
    <row r="836" ht="11.25">
      <c r="G836" s="8"/>
    </row>
    <row r="837" ht="11.25">
      <c r="G837" s="8"/>
    </row>
    <row r="838" ht="11.25">
      <c r="G838" s="8"/>
    </row>
    <row r="839" ht="11.25">
      <c r="G839" s="8"/>
    </row>
    <row r="840" ht="11.25">
      <c r="G840" s="8"/>
    </row>
    <row r="841" ht="11.25">
      <c r="G841" s="8"/>
    </row>
    <row r="842" ht="11.25">
      <c r="G842" s="8"/>
    </row>
    <row r="843" ht="11.25">
      <c r="G843" s="8"/>
    </row>
    <row r="844" ht="11.25">
      <c r="G844" s="8"/>
    </row>
    <row r="845" ht="11.25">
      <c r="G845" s="8"/>
    </row>
    <row r="846" ht="11.25">
      <c r="G846" s="8"/>
    </row>
    <row r="847" ht="11.25">
      <c r="G847" s="8"/>
    </row>
    <row r="848" ht="11.25">
      <c r="G848" s="8"/>
    </row>
    <row r="849" ht="11.25">
      <c r="G849" s="8"/>
    </row>
    <row r="850" ht="11.25">
      <c r="G850" s="8"/>
    </row>
    <row r="851" ht="11.25">
      <c r="G851" s="8"/>
    </row>
    <row r="852" ht="11.25">
      <c r="G852" s="8"/>
    </row>
    <row r="853" ht="11.25">
      <c r="G853" s="8"/>
    </row>
    <row r="854" ht="11.25">
      <c r="G854" s="8"/>
    </row>
    <row r="855" ht="11.25">
      <c r="G855" s="8"/>
    </row>
    <row r="856" ht="11.25">
      <c r="G856" s="8"/>
    </row>
    <row r="857" ht="11.25">
      <c r="G857" s="8"/>
    </row>
    <row r="858" ht="11.25">
      <c r="G858" s="8"/>
    </row>
    <row r="859" ht="11.25">
      <c r="G859" s="8"/>
    </row>
    <row r="860" ht="11.25">
      <c r="G860" s="8"/>
    </row>
    <row r="861" ht="11.25">
      <c r="G861" s="8"/>
    </row>
    <row r="862" ht="11.25">
      <c r="G862" s="8"/>
    </row>
    <row r="863" ht="11.25">
      <c r="G863" s="8"/>
    </row>
    <row r="864" ht="11.25">
      <c r="G864" s="8"/>
    </row>
    <row r="865" ht="11.25">
      <c r="G865" s="8"/>
    </row>
    <row r="866" ht="11.25">
      <c r="G866" s="8"/>
    </row>
    <row r="867" ht="11.25">
      <c r="G867" s="8"/>
    </row>
    <row r="868" ht="11.25">
      <c r="G868" s="8"/>
    </row>
    <row r="869" ht="11.25">
      <c r="G869" s="8"/>
    </row>
    <row r="870" ht="11.25">
      <c r="G870" s="8"/>
    </row>
    <row r="871" ht="11.25">
      <c r="G871" s="8"/>
    </row>
    <row r="872" ht="11.25">
      <c r="G872" s="8"/>
    </row>
    <row r="873" ht="11.25">
      <c r="G873" s="8"/>
    </row>
    <row r="874" ht="11.25">
      <c r="G874" s="8"/>
    </row>
    <row r="875" ht="11.25">
      <c r="G875" s="8"/>
    </row>
    <row r="876" ht="11.25">
      <c r="G876" s="8"/>
    </row>
    <row r="877" ht="11.25">
      <c r="G877" s="8"/>
    </row>
    <row r="878" ht="11.25">
      <c r="G878" s="8"/>
    </row>
    <row r="879" ht="11.25">
      <c r="G879" s="8"/>
    </row>
    <row r="880" ht="11.25">
      <c r="G880" s="8"/>
    </row>
    <row r="881" ht="11.25">
      <c r="G881" s="8"/>
    </row>
    <row r="882" ht="11.25">
      <c r="G882" s="8"/>
    </row>
    <row r="883" ht="11.25">
      <c r="G883" s="8"/>
    </row>
    <row r="884" ht="11.25">
      <c r="G884" s="8"/>
    </row>
    <row r="885" ht="11.25">
      <c r="G885" s="8"/>
    </row>
    <row r="886" ht="11.25">
      <c r="G886" s="8"/>
    </row>
    <row r="887" ht="11.25">
      <c r="G887" s="8"/>
    </row>
    <row r="888" ht="11.25">
      <c r="G888" s="8"/>
    </row>
    <row r="889" ht="11.25">
      <c r="G889" s="8"/>
    </row>
    <row r="890" ht="11.25">
      <c r="G890" s="8"/>
    </row>
    <row r="891" ht="11.25">
      <c r="G891" s="8"/>
    </row>
    <row r="892" ht="11.25">
      <c r="G892" s="8"/>
    </row>
    <row r="893" ht="11.25">
      <c r="G893" s="8"/>
    </row>
    <row r="894" ht="11.25">
      <c r="G894" s="8"/>
    </row>
    <row r="895" ht="11.25">
      <c r="G895" s="8"/>
    </row>
    <row r="896" ht="11.25">
      <c r="G896" s="8"/>
    </row>
    <row r="897" ht="11.25">
      <c r="G897" s="8"/>
    </row>
    <row r="898" ht="11.25">
      <c r="G898" s="8"/>
    </row>
    <row r="899" ht="11.25">
      <c r="G899" s="8"/>
    </row>
    <row r="900" ht="11.25">
      <c r="G900" s="8"/>
    </row>
    <row r="901" ht="11.25">
      <c r="G901" s="8"/>
    </row>
    <row r="902" ht="11.25">
      <c r="G902" s="8"/>
    </row>
    <row r="903" ht="11.25">
      <c r="G903" s="8"/>
    </row>
    <row r="904" ht="11.25">
      <c r="G904" s="8"/>
    </row>
    <row r="905" ht="11.25">
      <c r="G905" s="8"/>
    </row>
    <row r="906" ht="11.25">
      <c r="G906" s="8"/>
    </row>
    <row r="907" ht="11.25">
      <c r="G907" s="8"/>
    </row>
    <row r="908" ht="11.25">
      <c r="G908" s="8"/>
    </row>
    <row r="909" ht="11.25">
      <c r="G909" s="8"/>
    </row>
    <row r="910" ht="11.25">
      <c r="G910" s="8"/>
    </row>
    <row r="911" ht="11.25">
      <c r="G911" s="8"/>
    </row>
    <row r="912" ht="11.25">
      <c r="G912" s="8"/>
    </row>
    <row r="913" ht="11.25">
      <c r="G913" s="8"/>
    </row>
    <row r="914" ht="11.25">
      <c r="G914" s="8"/>
    </row>
    <row r="915" ht="11.25">
      <c r="G915" s="8"/>
    </row>
    <row r="916" ht="11.25">
      <c r="G916" s="8"/>
    </row>
    <row r="917" ht="11.25">
      <c r="G917" s="8"/>
    </row>
    <row r="918" ht="11.25">
      <c r="G918" s="8"/>
    </row>
    <row r="919" ht="11.25">
      <c r="G919" s="8"/>
    </row>
    <row r="920" ht="11.25">
      <c r="G920" s="8"/>
    </row>
    <row r="921" ht="11.25">
      <c r="G921" s="8"/>
    </row>
    <row r="922" ht="11.25">
      <c r="G922" s="8"/>
    </row>
    <row r="923" ht="11.25">
      <c r="G923" s="8"/>
    </row>
    <row r="924" ht="11.25">
      <c r="G924" s="8"/>
    </row>
    <row r="925" ht="11.25">
      <c r="G925" s="8"/>
    </row>
    <row r="926" ht="11.25">
      <c r="G926" s="8"/>
    </row>
    <row r="927" ht="11.25">
      <c r="G927" s="8"/>
    </row>
    <row r="928" ht="11.25">
      <c r="G928" s="8"/>
    </row>
    <row r="929" ht="11.25">
      <c r="G929" s="8"/>
    </row>
    <row r="930" ht="11.25">
      <c r="G930" s="8"/>
    </row>
    <row r="931" ht="11.25">
      <c r="G931" s="8"/>
    </row>
    <row r="932" ht="11.25">
      <c r="G932" s="8"/>
    </row>
    <row r="933" ht="11.25">
      <c r="G933" s="8"/>
    </row>
    <row r="934" ht="11.25">
      <c r="G934" s="8"/>
    </row>
    <row r="935" ht="11.25">
      <c r="G935" s="8"/>
    </row>
    <row r="936" ht="11.25">
      <c r="G936" s="8"/>
    </row>
    <row r="937" ht="11.25">
      <c r="G937" s="8"/>
    </row>
    <row r="938" ht="11.25">
      <c r="G938" s="8"/>
    </row>
    <row r="939" ht="11.25">
      <c r="G939" s="8"/>
    </row>
    <row r="940" ht="11.25">
      <c r="G940" s="8"/>
    </row>
    <row r="941" ht="11.25">
      <c r="G941" s="8"/>
    </row>
    <row r="942" ht="11.25">
      <c r="G942" s="8"/>
    </row>
    <row r="943" ht="11.25">
      <c r="G943" s="8"/>
    </row>
    <row r="944" ht="11.25">
      <c r="G944" s="8"/>
    </row>
    <row r="945" ht="11.25">
      <c r="G945" s="8"/>
    </row>
    <row r="946" ht="11.25">
      <c r="G946" s="8"/>
    </row>
    <row r="947" ht="11.25">
      <c r="G947" s="8"/>
    </row>
    <row r="948" ht="11.25">
      <c r="G948" s="8"/>
    </row>
    <row r="949" ht="11.25">
      <c r="G949" s="8"/>
    </row>
    <row r="950" ht="11.25">
      <c r="G950" s="8"/>
    </row>
    <row r="951" ht="11.25">
      <c r="G951" s="8"/>
    </row>
    <row r="952" ht="11.25">
      <c r="G952" s="8"/>
    </row>
    <row r="953" ht="11.25">
      <c r="G953" s="8"/>
    </row>
    <row r="954" ht="11.25">
      <c r="G954" s="8"/>
    </row>
    <row r="955" ht="11.25">
      <c r="G955" s="8"/>
    </row>
    <row r="956" ht="11.25">
      <c r="G956" s="8"/>
    </row>
    <row r="957" ht="11.25">
      <c r="G957" s="8"/>
    </row>
    <row r="958" ht="11.25">
      <c r="G958" s="8"/>
    </row>
    <row r="959" ht="11.25">
      <c r="G959" s="8"/>
    </row>
    <row r="960" ht="11.25">
      <c r="G960" s="8"/>
    </row>
    <row r="961" ht="11.25">
      <c r="G961" s="8"/>
    </row>
    <row r="962" ht="11.25">
      <c r="G962" s="8"/>
    </row>
    <row r="963" ht="11.25">
      <c r="G963" s="8"/>
    </row>
    <row r="964" ht="11.25">
      <c r="G964" s="8"/>
    </row>
    <row r="965" ht="11.25">
      <c r="G965" s="8"/>
    </row>
    <row r="966" ht="11.25">
      <c r="G966" s="8"/>
    </row>
    <row r="967" ht="11.25">
      <c r="G967" s="8"/>
    </row>
    <row r="968" ht="11.25">
      <c r="G968" s="8"/>
    </row>
    <row r="969" ht="11.25">
      <c r="G969" s="8"/>
    </row>
    <row r="970" ht="11.25">
      <c r="G970" s="8"/>
    </row>
    <row r="971" ht="11.25">
      <c r="G971" s="8"/>
    </row>
    <row r="972" ht="11.25">
      <c r="G972" s="8"/>
    </row>
    <row r="973" ht="11.25">
      <c r="G973" s="8"/>
    </row>
    <row r="974" ht="11.25">
      <c r="G974" s="8"/>
    </row>
    <row r="975" ht="11.25">
      <c r="G975" s="8"/>
    </row>
    <row r="976" ht="11.25">
      <c r="G976" s="8"/>
    </row>
    <row r="977" ht="11.25">
      <c r="G977" s="8"/>
    </row>
    <row r="978" ht="11.25">
      <c r="G978" s="8"/>
    </row>
    <row r="979" ht="11.25">
      <c r="G979" s="8"/>
    </row>
    <row r="980" ht="11.25">
      <c r="G980" s="8"/>
    </row>
    <row r="981" ht="11.25">
      <c r="G981" s="8"/>
    </row>
    <row r="982" ht="11.25">
      <c r="G982" s="8"/>
    </row>
    <row r="983" ht="11.25">
      <c r="G983" s="8"/>
    </row>
    <row r="984" ht="11.25">
      <c r="G984" s="8"/>
    </row>
    <row r="985" ht="11.25">
      <c r="G985" s="8"/>
    </row>
    <row r="986" ht="11.25">
      <c r="G986" s="8"/>
    </row>
    <row r="987" ht="11.25">
      <c r="G987" s="8"/>
    </row>
    <row r="988" ht="11.25">
      <c r="G988" s="8"/>
    </row>
    <row r="989" ht="11.25">
      <c r="G989" s="8"/>
    </row>
    <row r="990" ht="11.25">
      <c r="G990" s="8"/>
    </row>
    <row r="991" ht="11.25">
      <c r="G991" s="8"/>
    </row>
    <row r="992" ht="11.25">
      <c r="G992" s="8"/>
    </row>
    <row r="993" ht="11.25">
      <c r="G993" s="8"/>
    </row>
    <row r="994" ht="11.25">
      <c r="G994" s="8"/>
    </row>
    <row r="995" ht="11.25">
      <c r="G995" s="8"/>
    </row>
    <row r="996" ht="11.25">
      <c r="G996" s="8"/>
    </row>
    <row r="997" ht="11.25">
      <c r="G997" s="8"/>
    </row>
    <row r="998" ht="11.25">
      <c r="G998" s="8"/>
    </row>
    <row r="999" ht="11.25">
      <c r="G999" s="8"/>
    </row>
    <row r="1000" ht="11.25">
      <c r="G1000" s="8"/>
    </row>
    <row r="1001" ht="11.25">
      <c r="G1001" s="8"/>
    </row>
    <row r="1002" ht="11.25">
      <c r="G1002" s="8"/>
    </row>
    <row r="1003" ht="11.25">
      <c r="G1003" s="8"/>
    </row>
    <row r="1004" ht="11.25">
      <c r="G1004" s="8"/>
    </row>
    <row r="1005" ht="11.25">
      <c r="G1005" s="8"/>
    </row>
    <row r="1006" ht="11.25">
      <c r="G1006" s="8"/>
    </row>
    <row r="1007" ht="11.25">
      <c r="G1007" s="8"/>
    </row>
    <row r="1008" ht="11.25">
      <c r="G1008" s="8"/>
    </row>
    <row r="1009" ht="11.25">
      <c r="G1009" s="8"/>
    </row>
    <row r="1010" ht="11.25">
      <c r="G1010" s="8"/>
    </row>
    <row r="1011" ht="11.25">
      <c r="G1011" s="8"/>
    </row>
    <row r="1012" ht="11.25">
      <c r="G1012" s="8"/>
    </row>
    <row r="1013" ht="11.25">
      <c r="G1013" s="8"/>
    </row>
    <row r="1014" ht="11.25">
      <c r="G1014" s="8"/>
    </row>
    <row r="1015" ht="11.25">
      <c r="G1015" s="8"/>
    </row>
    <row r="1016" ht="11.25">
      <c r="G1016" s="8"/>
    </row>
    <row r="1017" ht="11.25">
      <c r="G1017" s="8"/>
    </row>
    <row r="1018" ht="11.25">
      <c r="G1018" s="8"/>
    </row>
    <row r="1019" ht="11.25">
      <c r="G1019" s="8"/>
    </row>
    <row r="1020" ht="11.25">
      <c r="G1020" s="8"/>
    </row>
    <row r="1021" ht="11.25">
      <c r="G1021" s="8"/>
    </row>
    <row r="1022" ht="11.25">
      <c r="G1022" s="8"/>
    </row>
    <row r="1023" ht="11.25">
      <c r="G1023" s="8"/>
    </row>
    <row r="1024" ht="11.25">
      <c r="G1024" s="8"/>
    </row>
    <row r="1025" ht="11.25">
      <c r="G1025" s="8"/>
    </row>
    <row r="1026" ht="11.25">
      <c r="G1026" s="8"/>
    </row>
    <row r="1027" ht="11.25">
      <c r="G1027" s="8"/>
    </row>
    <row r="1028" ht="11.25">
      <c r="G1028" s="8"/>
    </row>
    <row r="1029" ht="11.25">
      <c r="G1029" s="8"/>
    </row>
    <row r="1030" ht="11.25">
      <c r="G1030" s="8"/>
    </row>
    <row r="1031" ht="11.25">
      <c r="G1031" s="8"/>
    </row>
    <row r="1032" ht="11.25">
      <c r="G1032" s="8"/>
    </row>
    <row r="1033" ht="11.25">
      <c r="G1033" s="8"/>
    </row>
    <row r="1034" ht="11.25">
      <c r="G1034" s="8"/>
    </row>
    <row r="1035" ht="11.25">
      <c r="G1035" s="8"/>
    </row>
    <row r="1036" ht="11.25">
      <c r="G1036" s="8"/>
    </row>
    <row r="1037" ht="11.25">
      <c r="G1037" s="8"/>
    </row>
    <row r="1038" ht="11.25">
      <c r="G1038" s="8"/>
    </row>
    <row r="1039" ht="11.25">
      <c r="G1039" s="8"/>
    </row>
    <row r="1040" ht="11.25">
      <c r="G1040" s="8"/>
    </row>
    <row r="1041" ht="11.25">
      <c r="G1041" s="8"/>
    </row>
    <row r="1042" ht="11.25">
      <c r="G1042" s="8"/>
    </row>
    <row r="1043" ht="11.25">
      <c r="G1043" s="8"/>
    </row>
    <row r="1044" ht="11.25">
      <c r="G1044" s="8"/>
    </row>
    <row r="1045" ht="11.25">
      <c r="G1045" s="8"/>
    </row>
    <row r="1046" ht="11.25">
      <c r="G1046" s="8"/>
    </row>
    <row r="1047" ht="11.25">
      <c r="G1047" s="8"/>
    </row>
    <row r="1048" ht="11.25">
      <c r="G1048" s="8"/>
    </row>
    <row r="1049" ht="11.25">
      <c r="G1049" s="8"/>
    </row>
    <row r="1050" ht="11.25">
      <c r="G1050" s="8"/>
    </row>
    <row r="1051" ht="11.25">
      <c r="G1051" s="8"/>
    </row>
    <row r="1052" ht="11.25">
      <c r="G1052" s="8"/>
    </row>
    <row r="1053" ht="11.25">
      <c r="G1053" s="8"/>
    </row>
    <row r="1054" ht="11.25">
      <c r="G1054" s="8"/>
    </row>
    <row r="1055" ht="11.25">
      <c r="G1055" s="8"/>
    </row>
    <row r="1056" ht="11.25">
      <c r="G1056" s="8"/>
    </row>
    <row r="1057" ht="11.25">
      <c r="G1057" s="8"/>
    </row>
    <row r="1058" ht="11.25">
      <c r="G1058" s="8"/>
    </row>
    <row r="1059" ht="11.25">
      <c r="G1059" s="8"/>
    </row>
    <row r="1060" ht="11.25">
      <c r="G1060" s="8"/>
    </row>
    <row r="1061" ht="11.25">
      <c r="G1061" s="8"/>
    </row>
    <row r="1062" ht="11.25">
      <c r="G1062" s="8"/>
    </row>
    <row r="1063" ht="11.25">
      <c r="G1063" s="8"/>
    </row>
    <row r="1064" ht="11.25">
      <c r="G1064" s="8"/>
    </row>
    <row r="1065" ht="11.25">
      <c r="G1065" s="8"/>
    </row>
    <row r="1066" ht="11.25">
      <c r="G1066" s="8"/>
    </row>
    <row r="1067" ht="11.25">
      <c r="G1067" s="8"/>
    </row>
    <row r="1068" ht="11.25">
      <c r="G1068" s="8"/>
    </row>
    <row r="1069" ht="11.25">
      <c r="G1069" s="8"/>
    </row>
    <row r="1070" ht="11.25">
      <c r="G1070" s="8"/>
    </row>
    <row r="1071" ht="11.25">
      <c r="G1071" s="8"/>
    </row>
    <row r="1072" ht="11.25">
      <c r="G1072" s="8"/>
    </row>
    <row r="1073" ht="11.25">
      <c r="G1073" s="8"/>
    </row>
    <row r="1074" ht="11.25">
      <c r="G1074" s="8"/>
    </row>
    <row r="1075" ht="11.25">
      <c r="G1075" s="8"/>
    </row>
    <row r="1076" ht="11.25">
      <c r="G1076" s="8"/>
    </row>
    <row r="1077" ht="11.25">
      <c r="G1077" s="8"/>
    </row>
    <row r="1078" ht="11.25">
      <c r="G1078" s="8"/>
    </row>
    <row r="1079" ht="11.25">
      <c r="G1079" s="8"/>
    </row>
    <row r="1080" ht="11.25">
      <c r="G1080" s="8"/>
    </row>
    <row r="1081" ht="11.25">
      <c r="G1081" s="8"/>
    </row>
    <row r="1082" ht="11.25">
      <c r="G1082" s="8"/>
    </row>
    <row r="1083" ht="11.25">
      <c r="G1083" s="8"/>
    </row>
    <row r="1084" ht="11.25">
      <c r="G1084" s="8"/>
    </row>
    <row r="1085" ht="11.25">
      <c r="G1085" s="8"/>
    </row>
    <row r="1086" ht="11.25">
      <c r="G1086" s="8"/>
    </row>
    <row r="1087" ht="11.25">
      <c r="G1087" s="8"/>
    </row>
    <row r="1088" ht="11.25">
      <c r="G1088" s="8"/>
    </row>
    <row r="1089" ht="11.25">
      <c r="G1089" s="8"/>
    </row>
    <row r="1090" ht="11.25">
      <c r="G1090" s="8"/>
    </row>
    <row r="1091" ht="11.25">
      <c r="G1091" s="8"/>
    </row>
    <row r="1092" ht="11.25">
      <c r="G1092" s="8"/>
    </row>
    <row r="1093" ht="11.25">
      <c r="G1093" s="8"/>
    </row>
    <row r="1094" ht="11.25">
      <c r="G1094" s="8"/>
    </row>
    <row r="1095" ht="11.25">
      <c r="G1095" s="8"/>
    </row>
    <row r="1096" ht="11.25">
      <c r="G1096" s="8"/>
    </row>
    <row r="1097" ht="11.25">
      <c r="G1097" s="8"/>
    </row>
    <row r="1098" ht="11.25">
      <c r="G1098" s="8"/>
    </row>
    <row r="1099" ht="11.25">
      <c r="G1099" s="8"/>
    </row>
    <row r="1100" ht="11.25">
      <c r="G1100" s="8"/>
    </row>
    <row r="1101" ht="11.25">
      <c r="G1101" s="8"/>
    </row>
    <row r="1102" ht="11.25">
      <c r="G1102" s="8"/>
    </row>
    <row r="1103" ht="11.25">
      <c r="G1103" s="8"/>
    </row>
    <row r="1104" ht="11.25">
      <c r="G1104" s="8"/>
    </row>
    <row r="1105" ht="11.25">
      <c r="G1105" s="8"/>
    </row>
    <row r="1106" ht="11.25">
      <c r="G1106" s="8"/>
    </row>
    <row r="1107" ht="11.25">
      <c r="G1107" s="8"/>
    </row>
    <row r="1108" ht="11.25">
      <c r="G1108" s="8"/>
    </row>
    <row r="1109" ht="11.25">
      <c r="G1109" s="8"/>
    </row>
    <row r="1110" ht="11.25">
      <c r="G1110" s="8"/>
    </row>
    <row r="1111" ht="11.25">
      <c r="G1111" s="8"/>
    </row>
    <row r="1112" ht="11.25">
      <c r="G1112" s="8"/>
    </row>
    <row r="1113" ht="11.25">
      <c r="G1113" s="8"/>
    </row>
    <row r="1114" ht="11.25">
      <c r="G1114" s="8"/>
    </row>
    <row r="1115" ht="11.25">
      <c r="G1115" s="8"/>
    </row>
    <row r="1116" ht="11.25">
      <c r="G1116" s="8"/>
    </row>
    <row r="1117" ht="11.25">
      <c r="G1117" s="8"/>
    </row>
    <row r="1118" ht="11.25">
      <c r="G1118" s="8"/>
    </row>
    <row r="1119" ht="11.25">
      <c r="G1119" s="8"/>
    </row>
    <row r="1120" ht="11.25">
      <c r="G1120" s="8"/>
    </row>
    <row r="1121" ht="11.25">
      <c r="G1121" s="8"/>
    </row>
    <row r="1122" ht="11.25">
      <c r="G1122" s="8"/>
    </row>
    <row r="1123" ht="11.25">
      <c r="G1123" s="8"/>
    </row>
    <row r="1124" ht="11.25">
      <c r="G1124" s="8"/>
    </row>
    <row r="1125" ht="11.25">
      <c r="G1125" s="8"/>
    </row>
    <row r="1126" ht="11.25">
      <c r="G1126" s="8"/>
    </row>
    <row r="1127" ht="11.25">
      <c r="G1127" s="8"/>
    </row>
    <row r="1128" ht="11.25">
      <c r="G1128" s="8"/>
    </row>
    <row r="1129" ht="11.25">
      <c r="G1129" s="8"/>
    </row>
    <row r="1130" ht="11.25">
      <c r="G1130" s="8"/>
    </row>
    <row r="1131" ht="11.25">
      <c r="G1131" s="8"/>
    </row>
    <row r="1132" ht="11.25">
      <c r="G1132" s="8"/>
    </row>
    <row r="1133" ht="11.25">
      <c r="G1133" s="8"/>
    </row>
    <row r="1134" ht="11.25">
      <c r="G1134" s="8"/>
    </row>
    <row r="1135" ht="11.25">
      <c r="G1135" s="8"/>
    </row>
    <row r="1136" ht="11.25">
      <c r="G1136" s="8"/>
    </row>
    <row r="1137" ht="11.25">
      <c r="G1137" s="8"/>
    </row>
    <row r="1138" ht="11.25">
      <c r="G1138" s="8"/>
    </row>
    <row r="1139" ht="11.25">
      <c r="G1139" s="8"/>
    </row>
    <row r="1140" ht="11.25">
      <c r="G1140" s="8"/>
    </row>
    <row r="1141" ht="11.25">
      <c r="G1141" s="8"/>
    </row>
    <row r="1142" ht="11.25">
      <c r="G1142" s="8"/>
    </row>
    <row r="1143" ht="11.25">
      <c r="G1143" s="8"/>
    </row>
    <row r="1144" ht="11.25">
      <c r="G1144" s="8"/>
    </row>
    <row r="1145" ht="11.25">
      <c r="G1145" s="8"/>
    </row>
    <row r="1146" ht="11.25">
      <c r="G1146" s="8"/>
    </row>
    <row r="1147" ht="11.25">
      <c r="G1147" s="8"/>
    </row>
    <row r="1148" ht="11.25">
      <c r="G1148" s="8"/>
    </row>
    <row r="1149" ht="11.25">
      <c r="G1149" s="8"/>
    </row>
    <row r="1150" ht="11.25">
      <c r="G1150" s="8"/>
    </row>
    <row r="1151" ht="11.25">
      <c r="G1151" s="8"/>
    </row>
    <row r="1152" ht="11.25">
      <c r="G1152" s="8"/>
    </row>
    <row r="1153" ht="11.25">
      <c r="G1153" s="8"/>
    </row>
    <row r="1154" ht="11.25">
      <c r="G1154" s="8"/>
    </row>
    <row r="1155" ht="11.25">
      <c r="G1155" s="8"/>
    </row>
    <row r="1156" ht="11.25">
      <c r="G1156" s="8"/>
    </row>
    <row r="1157" ht="11.25">
      <c r="G1157" s="8"/>
    </row>
    <row r="1158" ht="11.25">
      <c r="G1158" s="8"/>
    </row>
    <row r="1159" ht="11.25">
      <c r="G1159" s="8"/>
    </row>
    <row r="1160" ht="11.25">
      <c r="G1160" s="8"/>
    </row>
    <row r="1161" ht="11.25">
      <c r="G1161" s="8"/>
    </row>
    <row r="1162" ht="11.25">
      <c r="G1162" s="8"/>
    </row>
    <row r="1163" ht="11.25">
      <c r="G1163" s="8"/>
    </row>
    <row r="1164" ht="11.25">
      <c r="G1164" s="8"/>
    </row>
    <row r="1165" ht="11.25">
      <c r="G1165" s="8"/>
    </row>
    <row r="1166" ht="11.25">
      <c r="G1166" s="8"/>
    </row>
    <row r="1167" ht="11.25">
      <c r="G1167" s="8"/>
    </row>
    <row r="1168" ht="11.25">
      <c r="G1168" s="8"/>
    </row>
    <row r="1169" ht="11.25">
      <c r="G1169" s="8"/>
    </row>
    <row r="1170" ht="11.25">
      <c r="G1170" s="8"/>
    </row>
    <row r="1171" ht="11.25">
      <c r="G1171" s="8"/>
    </row>
    <row r="1172" ht="11.25">
      <c r="G1172" s="8"/>
    </row>
    <row r="1173" ht="11.25">
      <c r="G1173" s="8"/>
    </row>
    <row r="1174" ht="11.25">
      <c r="G1174" s="8"/>
    </row>
    <row r="1175" ht="11.25">
      <c r="G1175" s="8"/>
    </row>
    <row r="1176" ht="11.25">
      <c r="G1176" s="8"/>
    </row>
    <row r="1177" ht="11.25">
      <c r="G1177" s="8"/>
    </row>
    <row r="1178" ht="11.25">
      <c r="G1178" s="8"/>
    </row>
    <row r="1179" ht="11.25">
      <c r="G1179" s="8"/>
    </row>
    <row r="1180" ht="11.25">
      <c r="G1180" s="8"/>
    </row>
    <row r="1181" ht="11.25">
      <c r="G1181" s="8"/>
    </row>
    <row r="1182" ht="11.25">
      <c r="G1182" s="8"/>
    </row>
    <row r="1183" ht="11.25">
      <c r="G1183" s="8"/>
    </row>
    <row r="1184" ht="11.25">
      <c r="G1184" s="8"/>
    </row>
    <row r="1185" ht="11.25">
      <c r="G1185" s="8"/>
    </row>
    <row r="1186" ht="11.25">
      <c r="G1186" s="8"/>
    </row>
    <row r="1187" ht="11.25">
      <c r="G1187" s="8"/>
    </row>
    <row r="1188" ht="11.25">
      <c r="G1188" s="8"/>
    </row>
    <row r="1189" ht="11.25">
      <c r="G1189" s="8"/>
    </row>
    <row r="1190" ht="11.25">
      <c r="G1190" s="8"/>
    </row>
    <row r="1191" ht="11.25">
      <c r="G1191" s="8"/>
    </row>
    <row r="1192" ht="11.25">
      <c r="G1192" s="8"/>
    </row>
    <row r="1193" ht="11.25">
      <c r="G1193" s="8"/>
    </row>
    <row r="1194" ht="11.25">
      <c r="G1194" s="8"/>
    </row>
    <row r="1195" ht="11.25">
      <c r="G1195" s="8"/>
    </row>
    <row r="1196" ht="11.25">
      <c r="G1196" s="8"/>
    </row>
    <row r="1197" ht="11.25">
      <c r="G1197" s="8"/>
    </row>
    <row r="1198" ht="11.25">
      <c r="G1198" s="8"/>
    </row>
    <row r="1199" ht="11.25">
      <c r="G1199" s="8"/>
    </row>
    <row r="1200" ht="11.25">
      <c r="G1200" s="8"/>
    </row>
    <row r="1201" ht="11.25">
      <c r="G1201" s="8"/>
    </row>
    <row r="1202" ht="11.25">
      <c r="G1202" s="8"/>
    </row>
    <row r="1203" ht="11.25">
      <c r="G1203" s="8"/>
    </row>
    <row r="1204" ht="11.25">
      <c r="G1204" s="8"/>
    </row>
    <row r="1205" ht="11.25">
      <c r="G1205" s="8"/>
    </row>
    <row r="1206" ht="11.25">
      <c r="G1206" s="8"/>
    </row>
    <row r="1207" ht="11.25">
      <c r="G1207" s="8"/>
    </row>
    <row r="1208" ht="11.25">
      <c r="G1208" s="8"/>
    </row>
    <row r="1209" ht="11.25">
      <c r="G1209" s="8"/>
    </row>
    <row r="1210" ht="11.25">
      <c r="G1210" s="8"/>
    </row>
    <row r="1211" ht="11.25">
      <c r="G1211" s="8"/>
    </row>
    <row r="1212" ht="11.25">
      <c r="G1212" s="8"/>
    </row>
    <row r="1213" ht="11.25">
      <c r="G1213" s="8"/>
    </row>
    <row r="1214" ht="11.25">
      <c r="G1214" s="8"/>
    </row>
    <row r="1215" ht="11.25">
      <c r="G1215" s="8"/>
    </row>
    <row r="1216" ht="11.25">
      <c r="G1216" s="8"/>
    </row>
    <row r="1217" ht="11.25">
      <c r="G1217" s="8"/>
    </row>
    <row r="1218" ht="11.25">
      <c r="G1218" s="8"/>
    </row>
    <row r="1219" ht="11.25">
      <c r="G1219" s="8"/>
    </row>
    <row r="1220" ht="11.25">
      <c r="G1220" s="8"/>
    </row>
    <row r="1221" ht="11.25">
      <c r="G1221" s="8"/>
    </row>
    <row r="1222" ht="11.25">
      <c r="G1222" s="8"/>
    </row>
    <row r="1223" ht="11.25">
      <c r="G1223" s="8"/>
    </row>
    <row r="1224" ht="11.25">
      <c r="G1224" s="8"/>
    </row>
    <row r="1225" ht="11.25">
      <c r="G1225" s="8"/>
    </row>
    <row r="1226" ht="11.25">
      <c r="G1226" s="8"/>
    </row>
    <row r="1227" ht="11.25">
      <c r="G1227" s="8"/>
    </row>
    <row r="1228" ht="11.25">
      <c r="G1228" s="8"/>
    </row>
    <row r="1229" ht="11.25">
      <c r="G1229" s="8"/>
    </row>
    <row r="1230" ht="11.25">
      <c r="G1230" s="8"/>
    </row>
    <row r="1231" ht="11.25">
      <c r="G1231" s="8"/>
    </row>
    <row r="1232" ht="11.25">
      <c r="G1232" s="8"/>
    </row>
    <row r="1233" ht="11.25">
      <c r="G1233" s="8"/>
    </row>
    <row r="1234" ht="11.25">
      <c r="G1234" s="8"/>
    </row>
    <row r="1235" ht="11.25">
      <c r="G1235" s="8"/>
    </row>
    <row r="1236" ht="11.25">
      <c r="G1236" s="8"/>
    </row>
    <row r="1237" ht="11.25">
      <c r="G1237" s="8"/>
    </row>
    <row r="1238" ht="11.25">
      <c r="G1238" s="8"/>
    </row>
    <row r="1239" ht="11.25">
      <c r="G1239" s="8"/>
    </row>
    <row r="1240" ht="11.25">
      <c r="G1240" s="8"/>
    </row>
    <row r="1241" ht="11.25">
      <c r="G1241" s="8"/>
    </row>
    <row r="1242" ht="11.25">
      <c r="G1242" s="8"/>
    </row>
    <row r="1243" ht="11.25">
      <c r="G1243" s="8"/>
    </row>
    <row r="1244" ht="11.25">
      <c r="G1244" s="8"/>
    </row>
    <row r="1245" ht="11.25">
      <c r="G1245" s="8"/>
    </row>
    <row r="1246" ht="11.25">
      <c r="G1246" s="8"/>
    </row>
    <row r="1247" ht="11.25">
      <c r="G1247" s="8"/>
    </row>
    <row r="1248" ht="11.25">
      <c r="G1248" s="8"/>
    </row>
    <row r="1249" ht="11.25">
      <c r="G1249" s="8"/>
    </row>
    <row r="1250" ht="11.25">
      <c r="G1250" s="8"/>
    </row>
    <row r="1251" ht="11.25">
      <c r="G1251" s="8"/>
    </row>
    <row r="1252" ht="11.25">
      <c r="G1252" s="8"/>
    </row>
    <row r="1253" ht="11.25">
      <c r="G1253" s="8"/>
    </row>
    <row r="1254" ht="11.25">
      <c r="G1254" s="8"/>
    </row>
    <row r="1255" ht="11.25">
      <c r="G1255" s="8"/>
    </row>
    <row r="1256" ht="11.25">
      <c r="G1256" s="8"/>
    </row>
    <row r="1257" ht="11.25">
      <c r="G1257" s="8"/>
    </row>
    <row r="1258" ht="11.25">
      <c r="G1258" s="8"/>
    </row>
    <row r="1259" ht="11.25">
      <c r="G1259" s="8"/>
    </row>
    <row r="1260" ht="11.25">
      <c r="G1260" s="8"/>
    </row>
    <row r="1261" ht="11.25">
      <c r="G1261" s="8"/>
    </row>
    <row r="1262" ht="11.25">
      <c r="G1262" s="8"/>
    </row>
    <row r="1263" ht="11.25">
      <c r="G1263" s="8"/>
    </row>
    <row r="1264" ht="11.25">
      <c r="G1264" s="8"/>
    </row>
    <row r="1265" ht="11.25">
      <c r="G1265" s="8"/>
    </row>
    <row r="1266" ht="11.25">
      <c r="G1266" s="8"/>
    </row>
    <row r="1267" ht="11.25">
      <c r="G1267" s="8"/>
    </row>
    <row r="1268" ht="11.25">
      <c r="G1268" s="8"/>
    </row>
    <row r="1269" ht="11.25">
      <c r="G1269" s="8"/>
    </row>
    <row r="1270" ht="11.25">
      <c r="G1270" s="8"/>
    </row>
    <row r="1271" ht="11.25">
      <c r="G1271" s="8"/>
    </row>
    <row r="1272" ht="11.25">
      <c r="G1272" s="8"/>
    </row>
    <row r="1273" ht="11.25">
      <c r="G1273" s="8"/>
    </row>
    <row r="1274" ht="11.25">
      <c r="G1274" s="8"/>
    </row>
    <row r="1275" ht="11.25">
      <c r="G1275" s="8"/>
    </row>
    <row r="1276" ht="11.25">
      <c r="G1276" s="8"/>
    </row>
    <row r="1277" ht="11.25">
      <c r="G1277" s="8"/>
    </row>
    <row r="1278" ht="11.25">
      <c r="G1278" s="8"/>
    </row>
    <row r="1279" ht="11.25">
      <c r="G1279" s="8"/>
    </row>
    <row r="1280" ht="11.25">
      <c r="G1280" s="8"/>
    </row>
    <row r="1281" ht="11.25">
      <c r="G1281" s="8"/>
    </row>
    <row r="1282" ht="11.25">
      <c r="G1282" s="8"/>
    </row>
    <row r="1283" ht="11.25">
      <c r="G1283" s="8"/>
    </row>
    <row r="1284" ht="11.25">
      <c r="G1284" s="8"/>
    </row>
    <row r="1285" ht="11.25">
      <c r="G1285" s="8"/>
    </row>
    <row r="1286" ht="11.25">
      <c r="G1286" s="8"/>
    </row>
    <row r="1287" ht="11.25">
      <c r="G1287" s="8"/>
    </row>
    <row r="1288" ht="11.25">
      <c r="G1288" s="8"/>
    </row>
    <row r="1289" ht="11.25">
      <c r="G1289" s="8"/>
    </row>
    <row r="1290" ht="11.25">
      <c r="G1290" s="8"/>
    </row>
    <row r="1291" ht="11.25">
      <c r="G1291" s="8"/>
    </row>
    <row r="1292" ht="11.25">
      <c r="G1292" s="8"/>
    </row>
    <row r="1293" ht="11.25">
      <c r="G1293" s="8"/>
    </row>
    <row r="1294" ht="11.25">
      <c r="G1294" s="8"/>
    </row>
    <row r="1295" ht="11.25">
      <c r="G1295" s="8"/>
    </row>
    <row r="1296" ht="11.25">
      <c r="G1296" s="8"/>
    </row>
    <row r="1297" ht="11.25">
      <c r="G1297" s="8"/>
    </row>
    <row r="1298" ht="11.25">
      <c r="G1298" s="8"/>
    </row>
    <row r="1299" ht="11.25">
      <c r="G1299" s="8"/>
    </row>
    <row r="1300" ht="11.25">
      <c r="G1300" s="8"/>
    </row>
    <row r="1301" ht="11.25">
      <c r="G1301" s="8"/>
    </row>
    <row r="1302" ht="11.25">
      <c r="G1302" s="8"/>
    </row>
    <row r="1303" ht="11.25">
      <c r="G1303" s="8"/>
    </row>
    <row r="1304" ht="11.25">
      <c r="G1304" s="8"/>
    </row>
    <row r="1305" ht="11.25">
      <c r="G1305" s="8"/>
    </row>
    <row r="1306" ht="11.25">
      <c r="G1306" s="8"/>
    </row>
    <row r="1307" ht="11.25">
      <c r="G1307" s="8"/>
    </row>
    <row r="1308" ht="11.25">
      <c r="G1308" s="8"/>
    </row>
    <row r="1309" ht="11.25">
      <c r="G1309" s="8"/>
    </row>
    <row r="1310" ht="11.25">
      <c r="G1310" s="8"/>
    </row>
    <row r="1311" ht="11.25">
      <c r="G1311" s="8"/>
    </row>
    <row r="1312" ht="11.25">
      <c r="G1312" s="8"/>
    </row>
    <row r="1313" ht="11.25">
      <c r="G1313" s="8"/>
    </row>
    <row r="1314" ht="11.25">
      <c r="G1314" s="8"/>
    </row>
    <row r="1315" ht="11.25">
      <c r="G1315" s="8"/>
    </row>
    <row r="1316" ht="11.25">
      <c r="G1316" s="8"/>
    </row>
    <row r="1317" ht="11.25">
      <c r="G1317" s="8"/>
    </row>
    <row r="1318" ht="11.25">
      <c r="G1318" s="8"/>
    </row>
    <row r="1319" ht="11.25">
      <c r="G1319" s="8"/>
    </row>
    <row r="1320" ht="11.25">
      <c r="G1320" s="8"/>
    </row>
    <row r="1321" ht="11.25">
      <c r="G1321" s="8"/>
    </row>
    <row r="1322" ht="11.25">
      <c r="G1322" s="8"/>
    </row>
    <row r="1323" ht="11.25">
      <c r="G1323" s="8"/>
    </row>
    <row r="1324" ht="11.25">
      <c r="G1324" s="8"/>
    </row>
    <row r="1325" ht="11.25">
      <c r="G1325" s="8"/>
    </row>
    <row r="1326" ht="11.25">
      <c r="G1326" s="8"/>
    </row>
    <row r="1327" ht="11.25">
      <c r="G1327" s="8"/>
    </row>
    <row r="1328" ht="11.25">
      <c r="G1328" s="8"/>
    </row>
    <row r="1329" ht="11.25">
      <c r="G1329" s="8"/>
    </row>
    <row r="1330" ht="11.25">
      <c r="G1330" s="8"/>
    </row>
    <row r="1331" ht="11.25">
      <c r="G1331" s="8"/>
    </row>
    <row r="1332" ht="11.25">
      <c r="G1332" s="8"/>
    </row>
    <row r="1333" ht="11.25">
      <c r="G1333" s="8"/>
    </row>
    <row r="1334" ht="11.25">
      <c r="G1334" s="8"/>
    </row>
    <row r="1335" ht="11.25">
      <c r="G1335" s="8"/>
    </row>
    <row r="1336" ht="11.25">
      <c r="G1336" s="8"/>
    </row>
    <row r="1337" ht="11.25">
      <c r="G1337" s="8"/>
    </row>
    <row r="1338" ht="11.25">
      <c r="G1338" s="8"/>
    </row>
    <row r="1339" ht="11.25">
      <c r="G1339" s="8"/>
    </row>
    <row r="1340" ht="11.25">
      <c r="G1340" s="8"/>
    </row>
    <row r="1341" ht="11.25">
      <c r="G1341" s="8"/>
    </row>
    <row r="1342" ht="11.25">
      <c r="G1342" s="8"/>
    </row>
    <row r="1343" ht="11.25">
      <c r="G1343" s="8"/>
    </row>
    <row r="1344" ht="11.25">
      <c r="G1344" s="8"/>
    </row>
    <row r="1345" ht="11.25">
      <c r="G1345" s="8"/>
    </row>
    <row r="1346" ht="11.25">
      <c r="G1346" s="8"/>
    </row>
    <row r="1347" ht="11.25">
      <c r="G1347" s="8"/>
    </row>
    <row r="1348" ht="11.25">
      <c r="G1348" s="8"/>
    </row>
    <row r="1349" ht="11.25">
      <c r="G1349" s="8"/>
    </row>
    <row r="1350" ht="11.25">
      <c r="G1350" s="8"/>
    </row>
    <row r="1351" ht="11.25">
      <c r="G1351" s="8"/>
    </row>
    <row r="1352" ht="11.25">
      <c r="G1352" s="8"/>
    </row>
    <row r="1353" ht="11.25">
      <c r="G1353" s="8"/>
    </row>
    <row r="1354" ht="11.25">
      <c r="G1354" s="8"/>
    </row>
    <row r="1355" ht="11.25">
      <c r="G1355" s="8"/>
    </row>
    <row r="1356" ht="11.25">
      <c r="G1356" s="8"/>
    </row>
  </sheetData>
  <mergeCells count="6">
    <mergeCell ref="A18:A20"/>
    <mergeCell ref="A21:A24"/>
    <mergeCell ref="A25:A27"/>
    <mergeCell ref="A2:F2"/>
    <mergeCell ref="E4:F4"/>
    <mergeCell ref="A13:A17"/>
  </mergeCells>
  <conditionalFormatting sqref="F5:F9">
    <cfRule type="cellIs" priority="1" dxfId="0" operator="lessThanOrEqual" stopIfTrue="1">
      <formula>0.5</formula>
    </cfRule>
    <cfRule type="cellIs" priority="2" dxfId="1" operator="between" stopIfTrue="1">
      <formula>0.501</formula>
      <formula>0.75</formula>
    </cfRule>
    <cfRule type="cellIs" priority="3" dxfId="2" operator="greaterThanOrEqual" stopIfTrue="1">
      <formula>0.751</formula>
    </cfRule>
  </conditionalFormatting>
  <dataValidations count="15">
    <dataValidation type="whole" allowBlank="1" showInputMessage="1" showErrorMessage="1" promptTitle="Remisión de Informes" prompt="Complete aquí: # de Informes entregados a Planeación año 2005, Contraloría General año 2005, Contaduría General último trimestre de 2005 y 3 trimestres 2006, a la fecha de corte." errorTitle="Atención:" error="El número debe estar entre 0 y 6." sqref="D13">
      <formula1>0</formula1>
      <formula2>6</formula2>
    </dataValidation>
    <dataValidation type="whole" allowBlank="1" showInputMessage="1" showErrorMessage="1" promptTitle="Beneficiarios subsidios" prompt="Contabilice aquí los listados que publica con ocación de ampliaciones de cobertura en Salud, Educación, Servicios Públicos, Vivienda, y otros subsidios." error="El número de listados no puede ser mayor al número de subsidios reportados." sqref="D14">
      <formula1>0</formula1>
      <formula2>H14</formula2>
    </dataValidation>
    <dataValidation type="whole" allowBlank="1" showInputMessage="1" showErrorMessage="1" promptTitle="Metodologías subsidios" prompt="Complete al lado: publicación de metodologias y los requisitos para acceder a los  subsidios (todos), SISBEN y Estratificación." errorTitle="Atención :" error="El número de metodologías publicadas no puede ser mayor al número de clases de subsidiuios reportados." sqref="D15">
      <formula1>0</formula1>
      <formula2>H14</formula2>
    </dataValidation>
    <dataValidation type="whole" operator="lessThanOrEqual" allowBlank="1" showInputMessage="1" showErrorMessage="1" promptTitle="Recepción y trámite de PQR" prompt="Escriba cuántos de los mecanismos previstosson de conocimiento públíco y están funcionando según lo acordado con el Comité de Seguimiento." errorTitle="Atención:" error="No puede escribir un número mayor al  número de mecanismos reportados." sqref="D16">
      <formula1>H16</formula1>
    </dataValidation>
    <dataValidation allowBlank="1" showInputMessage="1" showErrorMessage="1" promptTitle="Respuestas a veedurías" prompt="Complete aquí cuántos derechos de petición no relacionados con contratación dejó de responder en 10 días calendario o en cuántos de estos no informó la razón de su demora para responder." sqref="D17"/>
    <dataValidation allowBlank="1" showInputMessage="1" showErrorMessage="1" promptTitle="Ajuste fiscal" prompt="Complete aquí cuál es el porcentaje de sus gastos de funcionamineto respecto de sus ingresos corrientes de Libre destinación." sqref="D18"/>
    <dataValidation type="textLength" operator="equal" allowBlank="1" showInputMessage="1" showErrorMessage="1" promptTitle="Foirzosa inversión" prompt="Responda si cumplió con los porcentajes que establece  la Ley 715 para los recursos del SGP. Responda solamente si o no. No importa si lo hace en mayúsculas o m inúsculas o combinado." errorTitle="Atención:" error="Recuerde escribir solamente si o no." sqref="D19">
      <formula1>2</formula1>
    </dataValidation>
    <dataValidation type="whole" allowBlank="1" showInputMessage="1" showErrorMessage="1" promptTitle="Información mensual SGP" prompt="Complete aquí cuántos giros del SGP dió a conocer;  En enero, la ultima doceava de 2005, y 11 giros más de 2006. Unifique giros mensuales para informarlo." errorTitle="Atención" error="No puede ser mayor a 12. Son 12 giros por año." sqref="D20">
      <formula1>0</formula1>
      <formula2>12</formula2>
    </dataValidation>
    <dataValidation type="textLength" operator="equal" allowBlank="1" showInputMessage="1" showErrorMessage="1" promptTitle="Contratos.gov.co" prompt="Declare si publica sus contratos y los de sus entidades adscritas y vinculadas en el portal. Deben publicarse las licitaciones la contratación directa y la de régimenes especiales. Escriba si o no, solamente." errorTitle="Atención:" error="Recuerde escribir solamente si o no." sqref="D21">
      <formula1>2</formula1>
    </dataValidation>
    <dataValidation type="textLength" operator="equal" allowBlank="1" showInputMessage="1" showErrorMessage="1" promptTitle="Respuestas decreto 2170" prompt="Declare si respondió las observaciones que le formularon los proponentes y/o comunidad con motivo de la contratación directa, licitaciones o regímenes especiales de su administración. Escriba si o no." errorTitle="Atención:" error="Recuerde responder si o no, solamente." sqref="D22">
      <formula1>2</formula1>
    </dataValidation>
    <dataValidation type="whole" allowBlank="1" showInputMessage="1" showErrorMessage="1" promptTitle="Publicaciones art 51 ley 190" prompt="Complete aqui cuántas publicaciones hizo de las relaciones mensuales singularizadas de compras de bienes y servicios en su administración. " errorTitle="Atención" error="Debe ser un nuemero entre 1 y 12." sqref="D23">
      <formula1>0</formula1>
      <formula2>12</formula2>
    </dataValidation>
    <dataValidation type="textLength" operator="equal" allowBlank="1" showInputMessage="1" showErrorMessage="1" promptTitle="Convocatorias" prompt="Declare aquí si convocó a las veedurías con motivo de la contratación directa, licitaciones y contratación por regímenes especiales de su administración. Escriba si o no." errorTitle="Atención:" error="Recuerde escribir solamente si o no." sqref="D24">
      <formula1>2</formula1>
    </dataValidation>
    <dataValidation type="textLength" operator="equal" allowBlank="1" showInputMessage="1" showErrorMessage="1" promptTitle="Meritocracia" prompt="Declare si aplicó el proceso meritocrático para la ecogencia de su funcionario de Control Interno al inicio de su administración. Escriba si lo ha aplicado después de cambios en esta dependencia. Escriba solamente si o no. " errorTitle="Atención:" error="Escriba solamente si o no." sqref="D25">
      <formula1>2</formula1>
    </dataValidation>
    <dataValidation type="whole" operator="lessThanOrEqual" allowBlank="1" showInputMessage="1" showErrorMessage="1" promptTitle="Ley 594 Gestión Documental" prompt="Escriba cuántas de las fases, pasos o aciones previstas y declaradas en este formato  para cumplir con la Ley 594 ha cumplido su administración." errorTitle="Atención:" error="No puede escribir un número mayor de pasos, fases o acciones a las declaradas." sqref="D26">
      <formula1>C9</formula1>
    </dataValidation>
    <dataValidation type="whole" operator="lessThanOrEqual" allowBlank="1" showInputMessage="1" showErrorMessage="1" promptTitle="Plan de sistemas en línea" prompt="Escriba cuantas de las fases, pasos o acciones previstas y declaradas para implementar un sistema en línea ha cumplido su administración." errorTitle="Atención:" error="No puede escribir un numero mayor al número de pasos dceclarados para implementar el sistema." sqref="D27">
      <formula1>C10</formula1>
    </dataValidation>
  </dataValidations>
  <hyperlinks>
    <hyperlink ref="C21" r:id="rId1" display="http://www.contratos.gov.co/"/>
  </hyperlink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B52"/>
  <sheetViews>
    <sheetView showGridLines="0" workbookViewId="0" topLeftCell="A1">
      <selection activeCell="A6" sqref="A6"/>
    </sheetView>
  </sheetViews>
  <sheetFormatPr defaultColWidth="11.421875" defaultRowHeight="12.75"/>
  <cols>
    <col min="1" max="1" width="4.00390625" style="2" customWidth="1"/>
    <col min="2" max="16384" width="11.421875" style="2" customWidth="1"/>
  </cols>
  <sheetData>
    <row r="1" ht="11.25">
      <c r="A1" s="2" t="s">
        <v>51</v>
      </c>
    </row>
    <row r="3" ht="11.25">
      <c r="A3" s="2" t="s">
        <v>52</v>
      </c>
    </row>
    <row r="4" spans="1:2" ht="11.25">
      <c r="A4" s="2" t="s">
        <v>40</v>
      </c>
      <c r="B4" s="2" t="s">
        <v>56</v>
      </c>
    </row>
    <row r="5" spans="1:2" ht="11.25">
      <c r="A5" s="2" t="s">
        <v>41</v>
      </c>
      <c r="B5" s="2" t="s">
        <v>57</v>
      </c>
    </row>
    <row r="6" spans="1:2" ht="11.25">
      <c r="A6" s="2" t="s">
        <v>42</v>
      </c>
      <c r="B6" s="2" t="s">
        <v>58</v>
      </c>
    </row>
    <row r="7" spans="1:2" ht="11.25">
      <c r="A7" s="2" t="s">
        <v>59</v>
      </c>
      <c r="B7" s="2" t="s">
        <v>60</v>
      </c>
    </row>
    <row r="8" spans="1:2" ht="11.25">
      <c r="A8" s="2" t="s">
        <v>61</v>
      </c>
      <c r="B8" s="2" t="s">
        <v>62</v>
      </c>
    </row>
    <row r="9" spans="1:2" ht="11.25">
      <c r="A9" s="2" t="s">
        <v>63</v>
      </c>
      <c r="B9" s="2" t="s">
        <v>64</v>
      </c>
    </row>
    <row r="10" spans="1:2" ht="11.25">
      <c r="A10" s="2" t="s">
        <v>65</v>
      </c>
      <c r="B10" s="2" t="s">
        <v>66</v>
      </c>
    </row>
    <row r="11" spans="1:2" ht="11.25">
      <c r="A11" s="2" t="s">
        <v>67</v>
      </c>
      <c r="B11" s="2" t="s">
        <v>68</v>
      </c>
    </row>
    <row r="12" spans="1:2" ht="11.25">
      <c r="A12" s="2" t="s">
        <v>69</v>
      </c>
      <c r="B12" s="2" t="s">
        <v>70</v>
      </c>
    </row>
    <row r="13" spans="1:2" ht="11.25">
      <c r="A13" s="2" t="s">
        <v>61</v>
      </c>
      <c r="B13" s="2" t="s">
        <v>71</v>
      </c>
    </row>
    <row r="14" spans="1:2" ht="11.25">
      <c r="A14" s="2" t="s">
        <v>63</v>
      </c>
      <c r="B14" s="2" t="s">
        <v>72</v>
      </c>
    </row>
    <row r="15" spans="1:2" ht="11.25">
      <c r="A15" s="2" t="s">
        <v>65</v>
      </c>
      <c r="B15" s="2" t="s">
        <v>73</v>
      </c>
    </row>
    <row r="16" spans="1:2" ht="11.25">
      <c r="A16" s="2" t="s">
        <v>67</v>
      </c>
      <c r="B16" s="2" t="s">
        <v>74</v>
      </c>
    </row>
    <row r="18" ht="11.25">
      <c r="A18" s="2" t="s">
        <v>53</v>
      </c>
    </row>
    <row r="19" spans="1:2" ht="11.25">
      <c r="A19" s="2" t="s">
        <v>75</v>
      </c>
      <c r="B19" s="2" t="s">
        <v>76</v>
      </c>
    </row>
    <row r="20" spans="1:2" ht="11.25">
      <c r="A20" s="2" t="s">
        <v>61</v>
      </c>
      <c r="B20" s="2" t="s">
        <v>77</v>
      </c>
    </row>
    <row r="21" spans="1:2" ht="11.25">
      <c r="A21" s="2" t="s">
        <v>63</v>
      </c>
      <c r="B21" s="2" t="s">
        <v>78</v>
      </c>
    </row>
    <row r="22" spans="1:2" ht="11.25">
      <c r="A22" s="2" t="s">
        <v>65</v>
      </c>
      <c r="B22" s="2" t="s">
        <v>79</v>
      </c>
    </row>
    <row r="23" spans="1:2" ht="11.25">
      <c r="A23" s="2" t="s">
        <v>67</v>
      </c>
      <c r="B23" s="2" t="s">
        <v>80</v>
      </c>
    </row>
    <row r="24" spans="1:2" ht="11.25">
      <c r="A24" s="2" t="s">
        <v>81</v>
      </c>
      <c r="B24" s="2" t="s">
        <v>82</v>
      </c>
    </row>
    <row r="25" spans="1:2" ht="11.25">
      <c r="A25" s="2" t="s">
        <v>61</v>
      </c>
      <c r="B25" s="2" t="s">
        <v>83</v>
      </c>
    </row>
    <row r="26" spans="1:2" ht="11.25">
      <c r="A26" s="2" t="s">
        <v>63</v>
      </c>
      <c r="B26" s="2" t="s">
        <v>84</v>
      </c>
    </row>
    <row r="27" spans="1:2" ht="11.25">
      <c r="A27" s="2" t="s">
        <v>65</v>
      </c>
      <c r="B27" s="2" t="s">
        <v>85</v>
      </c>
    </row>
    <row r="28" spans="1:2" ht="11.25">
      <c r="A28" s="2" t="s">
        <v>67</v>
      </c>
      <c r="B28" s="2" t="s">
        <v>86</v>
      </c>
    </row>
    <row r="29" spans="1:2" ht="11.25">
      <c r="A29" s="2" t="s">
        <v>87</v>
      </c>
      <c r="B29" s="2" t="s">
        <v>88</v>
      </c>
    </row>
    <row r="30" spans="1:2" ht="11.25">
      <c r="A30" s="2" t="s">
        <v>89</v>
      </c>
      <c r="B30" s="2" t="s">
        <v>90</v>
      </c>
    </row>
    <row r="31" spans="1:2" ht="11.25">
      <c r="A31" s="2" t="s">
        <v>91</v>
      </c>
      <c r="B31" s="2" t="s">
        <v>92</v>
      </c>
    </row>
    <row r="33" ht="11.25">
      <c r="A33" s="2" t="s">
        <v>54</v>
      </c>
    </row>
    <row r="34" spans="1:2" ht="11.25">
      <c r="A34" s="2" t="s">
        <v>93</v>
      </c>
      <c r="B34" s="2" t="s">
        <v>94</v>
      </c>
    </row>
    <row r="35" spans="1:2" ht="11.25">
      <c r="A35" s="2" t="s">
        <v>95</v>
      </c>
      <c r="B35" s="2" t="s">
        <v>96</v>
      </c>
    </row>
    <row r="36" spans="1:2" ht="11.25">
      <c r="A36" s="2" t="s">
        <v>97</v>
      </c>
      <c r="B36" s="2" t="s">
        <v>98</v>
      </c>
    </row>
    <row r="37" spans="1:2" ht="11.25">
      <c r="A37" s="2" t="s">
        <v>99</v>
      </c>
      <c r="B37" s="2" t="s">
        <v>100</v>
      </c>
    </row>
    <row r="38" spans="1:2" ht="11.25">
      <c r="A38" s="2" t="s">
        <v>101</v>
      </c>
      <c r="B38" s="2" t="s">
        <v>102</v>
      </c>
    </row>
    <row r="39" spans="1:2" ht="11.25">
      <c r="A39" s="2" t="s">
        <v>103</v>
      </c>
      <c r="B39" s="2" t="s">
        <v>104</v>
      </c>
    </row>
    <row r="40" spans="1:2" ht="11.25">
      <c r="A40" s="2" t="s">
        <v>105</v>
      </c>
      <c r="B40" s="2" t="s">
        <v>106</v>
      </c>
    </row>
    <row r="41" spans="1:2" ht="11.25">
      <c r="A41" s="2" t="s">
        <v>107</v>
      </c>
      <c r="B41" s="2" t="s">
        <v>108</v>
      </c>
    </row>
    <row r="43" ht="11.25">
      <c r="A43" s="2" t="s">
        <v>55</v>
      </c>
    </row>
    <row r="44" spans="1:2" ht="11.25">
      <c r="A44" s="2" t="s">
        <v>109</v>
      </c>
      <c r="B44" s="2" t="s">
        <v>110</v>
      </c>
    </row>
    <row r="45" spans="1:2" ht="11.25">
      <c r="A45" s="2" t="s">
        <v>111</v>
      </c>
      <c r="B45" s="2" t="s">
        <v>112</v>
      </c>
    </row>
    <row r="46" spans="1:2" ht="11.25">
      <c r="A46" s="2" t="s">
        <v>113</v>
      </c>
      <c r="B46" s="2" t="s">
        <v>114</v>
      </c>
    </row>
    <row r="47" spans="1:2" ht="11.25">
      <c r="A47" s="2" t="s">
        <v>115</v>
      </c>
      <c r="B47" s="2" t="s">
        <v>116</v>
      </c>
    </row>
    <row r="48" spans="1:2" ht="11.25">
      <c r="A48" s="2" t="s">
        <v>117</v>
      </c>
      <c r="B48" s="2" t="s">
        <v>118</v>
      </c>
    </row>
    <row r="49" spans="1:2" ht="11.25">
      <c r="A49" s="2" t="s">
        <v>119</v>
      </c>
      <c r="B49" s="2" t="s">
        <v>120</v>
      </c>
    </row>
    <row r="50" spans="1:2" ht="11.25">
      <c r="A50" s="2" t="s">
        <v>121</v>
      </c>
      <c r="B50" s="2" t="s">
        <v>122</v>
      </c>
    </row>
    <row r="51" spans="1:2" ht="11.25">
      <c r="A51" s="2" t="s">
        <v>123</v>
      </c>
      <c r="B51" s="2" t="s">
        <v>124</v>
      </c>
    </row>
    <row r="52" ht="11.25">
      <c r="A52" s="2" t="s">
        <v>125</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PPLCC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Gabriel Saavedra</dc:creator>
  <cp:keywords/>
  <dc:description/>
  <cp:lastModifiedBy>germanmedellin</cp:lastModifiedBy>
  <cp:lastPrinted>2006-09-13T20:13:26Z</cp:lastPrinted>
  <dcterms:created xsi:type="dcterms:W3CDTF">2006-05-23T20:20:29Z</dcterms:created>
  <dcterms:modified xsi:type="dcterms:W3CDTF">2006-09-13T20:14:58Z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