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2120" windowHeight="912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<sst xmlns="http://schemas.openxmlformats.org/spreadsheetml/2006/main" count="33" uniqueCount="28">
  <si>
    <t xml:space="preserve">BURGOS HERNANDEZ RODOLFO </t>
  </si>
  <si>
    <t>TECNO. E INFORMÁTICA</t>
  </si>
  <si>
    <t>CONTRERAS LOPEZ DORIS DEL CARMEN</t>
  </si>
  <si>
    <t>FERNANDEZ BARROSO LUIS MANUEL</t>
  </si>
  <si>
    <t>LEMOS LEMOS MANUEL CIRO</t>
  </si>
  <si>
    <t xml:space="preserve">RAMOS PUELLO ELEYCI </t>
  </si>
  <si>
    <t>RENTERIA PALACIOS CLAUDIA LUDIELY</t>
  </si>
  <si>
    <t>DOCUMENTO</t>
  </si>
  <si>
    <t>ADMINITIDOS</t>
  </si>
  <si>
    <t>AREA</t>
  </si>
  <si>
    <t xml:space="preserve"> FORMAL</t>
  </si>
  <si>
    <t>NO FORMAL</t>
  </si>
  <si>
    <t>FORMACION</t>
  </si>
  <si>
    <t>ACADEMICA</t>
  </si>
  <si>
    <t>ETNO EDUCACION</t>
  </si>
  <si>
    <t>TRAB. COMUNITARIO</t>
  </si>
  <si>
    <t>EXPERIENCIA</t>
  </si>
  <si>
    <t>INVESTIGACION</t>
  </si>
  <si>
    <t xml:space="preserve">  PUNTOS 10%</t>
  </si>
  <si>
    <t>ENTREVISTA</t>
  </si>
  <si>
    <t>PUNTOS 10%</t>
  </si>
  <si>
    <t>PROYECTO</t>
  </si>
  <si>
    <t>PUNTOS 30%</t>
  </si>
  <si>
    <t>PRUEBA ICFES</t>
  </si>
  <si>
    <t>PUNTOS 50%</t>
  </si>
  <si>
    <t>TOTAL PUNTOS 100%</t>
  </si>
  <si>
    <t>TECNOLOGIA E INFORMATICA</t>
  </si>
  <si>
    <t>RESULTADOS PROCESO DE SELECCIÒN ASPIRANTES A CARGOS DE DOCENTES ETNOEDUCADORES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</si>
</sst>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6">
    <font>
      <sz val="10"/>
      <name val="Arial"/>
      <family val="0"/>
    </font>
    <font>
      <sz val="8"/>
      <color indexed="48"/>
      <name val="Arial"/>
      <family val="2"/>
    </font>
    <font>
      <b/>
      <sz val="8"/>
      <color indexed="48"/>
      <name val="Arial"/>
      <family val="2"/>
    </font>
    <font>
      <b/>
      <sz val="10"/>
      <color indexed="48"/>
      <name val="Arial"/>
      <family val="2"/>
    </font>
    <font>
      <b/>
      <sz val="14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/>
    </xf>
    <xf numFmtId="0" fontId="0" fillId="0" borderId="1" xfId="0" applyBorder="1" applyAlignment="1">
      <alignment/>
    </xf>
    <xf numFmtId="0" fontId="0" fillId="0" borderId="1" xfId="0" applyNumberFormat="1" applyBorder="1" applyAlignment="1">
      <alignment/>
    </xf>
    <xf numFmtId="0" fontId="0" fillId="0" borderId="1" xfId="0" applyNumberFormat="1" applyFill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"/>
  <sheetViews>
    <sheetView tabSelected="1" workbookViewId="0" topLeftCell="A1">
      <selection activeCell="C18" sqref="C18"/>
    </sheetView>
  </sheetViews>
  <sheetFormatPr defaultColWidth="11.421875" defaultRowHeight="12.75"/>
  <cols>
    <col min="3" max="3" width="35.7109375" style="0" customWidth="1"/>
    <col min="4" max="4" width="20.7109375" style="0" customWidth="1"/>
    <col min="5" max="19" width="0" style="0" hidden="1" customWidth="1"/>
  </cols>
  <sheetData>
    <row r="1" spans="1:20" ht="12.75">
      <c r="A1" s="17" t="s">
        <v>27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</row>
    <row r="2" spans="1:20" ht="12.75">
      <c r="A2" s="16" t="s">
        <v>26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</row>
    <row r="3" spans="1:20" ht="12.7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</row>
    <row r="7" spans="1:20" ht="38.25">
      <c r="A7" s="9"/>
      <c r="B7" s="10" t="s">
        <v>7</v>
      </c>
      <c r="C7" s="11" t="s">
        <v>8</v>
      </c>
      <c r="D7" s="12" t="s">
        <v>9</v>
      </c>
      <c r="E7" s="13" t="s">
        <v>10</v>
      </c>
      <c r="F7" s="13" t="s">
        <v>11</v>
      </c>
      <c r="G7" s="13" t="s">
        <v>12</v>
      </c>
      <c r="H7" s="13" t="s">
        <v>13</v>
      </c>
      <c r="I7" s="13" t="s">
        <v>14</v>
      </c>
      <c r="J7" s="13" t="s">
        <v>15</v>
      </c>
      <c r="K7" s="13" t="s">
        <v>16</v>
      </c>
      <c r="L7" s="13" t="s">
        <v>17</v>
      </c>
      <c r="M7" s="13" t="s">
        <v>18</v>
      </c>
      <c r="N7" s="14" t="s">
        <v>19</v>
      </c>
      <c r="O7" s="13" t="s">
        <v>20</v>
      </c>
      <c r="P7" s="14" t="s">
        <v>21</v>
      </c>
      <c r="Q7" s="13" t="s">
        <v>22</v>
      </c>
      <c r="R7" s="14" t="s">
        <v>23</v>
      </c>
      <c r="S7" s="13" t="s">
        <v>24</v>
      </c>
      <c r="T7" s="15" t="s">
        <v>25</v>
      </c>
    </row>
    <row r="8" spans="1:20" ht="12.75">
      <c r="A8" s="1">
        <f aca="true" t="shared" si="0" ref="A8:A13">1+A7</f>
        <v>1</v>
      </c>
      <c r="B8" s="2">
        <v>15618322</v>
      </c>
      <c r="C8" s="3" t="s">
        <v>3</v>
      </c>
      <c r="D8" s="1" t="s">
        <v>1</v>
      </c>
      <c r="E8" s="4">
        <v>0</v>
      </c>
      <c r="F8" s="4">
        <v>9</v>
      </c>
      <c r="G8" s="4">
        <f aca="true" t="shared" si="1" ref="G8:G13">+E8+F8</f>
        <v>9</v>
      </c>
      <c r="H8" s="4">
        <v>4</v>
      </c>
      <c r="I8" s="4">
        <v>0</v>
      </c>
      <c r="J8" s="4">
        <v>5</v>
      </c>
      <c r="K8" s="4">
        <f aca="true" t="shared" si="2" ref="K8:K13">+H8+I8+J8</f>
        <v>9</v>
      </c>
      <c r="L8" s="4">
        <v>0</v>
      </c>
      <c r="M8" s="5">
        <f aca="true" t="shared" si="3" ref="M8:M13">+(G8+K8+L8)*0.1</f>
        <v>1.8</v>
      </c>
      <c r="N8" s="6">
        <v>92.8</v>
      </c>
      <c r="O8" s="4">
        <f aca="true" t="shared" si="4" ref="O8:O13">(N8*0.1)</f>
        <v>9.28</v>
      </c>
      <c r="P8" s="7">
        <v>86.2</v>
      </c>
      <c r="Q8" s="7">
        <f aca="true" t="shared" si="5" ref="Q8:Q13">(P8*0.3)</f>
        <v>25.86</v>
      </c>
      <c r="R8" s="8">
        <v>79.34</v>
      </c>
      <c r="S8" s="7">
        <f aca="true" t="shared" si="6" ref="S8:S13">(R8*0.5)</f>
        <v>39.67</v>
      </c>
      <c r="T8" s="7">
        <f aca="true" t="shared" si="7" ref="T8:T13">(M8+O8+Q8+S8)</f>
        <v>76.61</v>
      </c>
    </row>
    <row r="9" spans="1:20" ht="12.75">
      <c r="A9" s="1">
        <f t="shared" si="0"/>
        <v>2</v>
      </c>
      <c r="B9" s="2">
        <v>78029740</v>
      </c>
      <c r="C9" s="3" t="s">
        <v>4</v>
      </c>
      <c r="D9" s="1" t="s">
        <v>1</v>
      </c>
      <c r="E9" s="4">
        <v>0</v>
      </c>
      <c r="F9" s="4">
        <v>10</v>
      </c>
      <c r="G9" s="4">
        <f t="shared" si="1"/>
        <v>10</v>
      </c>
      <c r="H9" s="4">
        <v>2</v>
      </c>
      <c r="I9" s="4">
        <v>0</v>
      </c>
      <c r="J9" s="4">
        <v>5</v>
      </c>
      <c r="K9" s="4">
        <f t="shared" si="2"/>
        <v>7</v>
      </c>
      <c r="L9" s="4">
        <v>0</v>
      </c>
      <c r="M9" s="5">
        <f t="shared" si="3"/>
        <v>1.7000000000000002</v>
      </c>
      <c r="N9" s="6">
        <v>92</v>
      </c>
      <c r="O9" s="4">
        <f t="shared" si="4"/>
        <v>9.200000000000001</v>
      </c>
      <c r="P9" s="7">
        <v>87.2</v>
      </c>
      <c r="Q9" s="7">
        <f t="shared" si="5"/>
        <v>26.16</v>
      </c>
      <c r="R9" s="8">
        <v>74.42</v>
      </c>
      <c r="S9" s="7">
        <f t="shared" si="6"/>
        <v>37.21</v>
      </c>
      <c r="T9" s="7">
        <f t="shared" si="7"/>
        <v>74.27000000000001</v>
      </c>
    </row>
    <row r="10" spans="1:20" ht="12.75">
      <c r="A10" s="1">
        <f t="shared" si="0"/>
        <v>3</v>
      </c>
      <c r="B10" s="2">
        <v>50916674</v>
      </c>
      <c r="C10" s="3" t="s">
        <v>6</v>
      </c>
      <c r="D10" s="1" t="s">
        <v>1</v>
      </c>
      <c r="E10" s="4">
        <v>0</v>
      </c>
      <c r="F10" s="4">
        <v>2</v>
      </c>
      <c r="G10" s="4">
        <f t="shared" si="1"/>
        <v>2</v>
      </c>
      <c r="H10" s="4">
        <v>2</v>
      </c>
      <c r="I10" s="4">
        <v>0</v>
      </c>
      <c r="J10" s="4">
        <v>5</v>
      </c>
      <c r="K10" s="4">
        <f t="shared" si="2"/>
        <v>7</v>
      </c>
      <c r="L10" s="4">
        <v>0</v>
      </c>
      <c r="M10" s="5">
        <f t="shared" si="3"/>
        <v>0.9</v>
      </c>
      <c r="N10" s="6">
        <v>92.4</v>
      </c>
      <c r="O10" s="4">
        <f t="shared" si="4"/>
        <v>9.24</v>
      </c>
      <c r="P10" s="7">
        <v>81.4</v>
      </c>
      <c r="Q10" s="7">
        <f t="shared" si="5"/>
        <v>24.42</v>
      </c>
      <c r="R10" s="8">
        <v>78.64</v>
      </c>
      <c r="S10" s="7">
        <f t="shared" si="6"/>
        <v>39.32</v>
      </c>
      <c r="T10" s="7">
        <f t="shared" si="7"/>
        <v>73.88</v>
      </c>
    </row>
    <row r="11" spans="1:20" ht="12.75">
      <c r="A11" s="1">
        <f t="shared" si="0"/>
        <v>4</v>
      </c>
      <c r="B11" s="2">
        <v>50895077</v>
      </c>
      <c r="C11" s="3" t="s">
        <v>5</v>
      </c>
      <c r="D11" s="1" t="s">
        <v>1</v>
      </c>
      <c r="E11" s="4">
        <v>3</v>
      </c>
      <c r="F11" s="4">
        <v>8</v>
      </c>
      <c r="G11" s="4">
        <f t="shared" si="1"/>
        <v>11</v>
      </c>
      <c r="H11" s="4">
        <v>5</v>
      </c>
      <c r="I11" s="4">
        <v>0</v>
      </c>
      <c r="J11" s="4">
        <v>1</v>
      </c>
      <c r="K11" s="4">
        <f t="shared" si="2"/>
        <v>6</v>
      </c>
      <c r="L11" s="4">
        <v>0</v>
      </c>
      <c r="M11" s="5">
        <f t="shared" si="3"/>
        <v>1.7000000000000002</v>
      </c>
      <c r="N11" s="6">
        <v>86.4</v>
      </c>
      <c r="O11" s="4">
        <f t="shared" si="4"/>
        <v>8.64</v>
      </c>
      <c r="P11" s="7">
        <v>85.2</v>
      </c>
      <c r="Q11" s="7">
        <f t="shared" si="5"/>
        <v>25.56</v>
      </c>
      <c r="R11" s="8">
        <v>74.9</v>
      </c>
      <c r="S11" s="7">
        <f t="shared" si="6"/>
        <v>37.45</v>
      </c>
      <c r="T11" s="7">
        <f t="shared" si="7"/>
        <v>73.35</v>
      </c>
    </row>
    <row r="12" spans="1:20" ht="12.75">
      <c r="A12" s="1">
        <f t="shared" si="0"/>
        <v>5</v>
      </c>
      <c r="B12" s="2">
        <v>15617735</v>
      </c>
      <c r="C12" s="3" t="s">
        <v>0</v>
      </c>
      <c r="D12" s="1" t="s">
        <v>1</v>
      </c>
      <c r="E12" s="4">
        <v>0</v>
      </c>
      <c r="F12" s="4">
        <v>2</v>
      </c>
      <c r="G12" s="4">
        <f t="shared" si="1"/>
        <v>2</v>
      </c>
      <c r="H12" s="4">
        <v>3</v>
      </c>
      <c r="I12" s="4">
        <v>0</v>
      </c>
      <c r="J12" s="4">
        <v>3</v>
      </c>
      <c r="K12" s="4">
        <f t="shared" si="2"/>
        <v>6</v>
      </c>
      <c r="L12" s="4">
        <v>0</v>
      </c>
      <c r="M12" s="5">
        <f t="shared" si="3"/>
        <v>0.8</v>
      </c>
      <c r="N12" s="6">
        <v>87.2</v>
      </c>
      <c r="O12" s="4">
        <f t="shared" si="4"/>
        <v>8.72</v>
      </c>
      <c r="P12" s="7">
        <v>83.8</v>
      </c>
      <c r="Q12" s="7">
        <f t="shared" si="5"/>
        <v>25.139999999999997</v>
      </c>
      <c r="R12" s="8">
        <v>71.36</v>
      </c>
      <c r="S12" s="7">
        <f t="shared" si="6"/>
        <v>35.68</v>
      </c>
      <c r="T12" s="7">
        <f t="shared" si="7"/>
        <v>70.34</v>
      </c>
    </row>
    <row r="13" spans="1:20" ht="12.75">
      <c r="A13" s="1">
        <f t="shared" si="0"/>
        <v>6</v>
      </c>
      <c r="B13" s="2">
        <v>30654887</v>
      </c>
      <c r="C13" s="3" t="s">
        <v>2</v>
      </c>
      <c r="D13" s="1" t="s">
        <v>1</v>
      </c>
      <c r="E13" s="4">
        <v>0</v>
      </c>
      <c r="F13" s="4">
        <v>9</v>
      </c>
      <c r="G13" s="4">
        <f t="shared" si="1"/>
        <v>9</v>
      </c>
      <c r="H13" s="4">
        <v>2</v>
      </c>
      <c r="I13" s="4">
        <v>0</v>
      </c>
      <c r="J13" s="4">
        <v>0</v>
      </c>
      <c r="K13" s="4">
        <f t="shared" si="2"/>
        <v>2</v>
      </c>
      <c r="L13" s="4">
        <v>0</v>
      </c>
      <c r="M13" s="5">
        <f t="shared" si="3"/>
        <v>1.1</v>
      </c>
      <c r="N13" s="6">
        <v>95.6</v>
      </c>
      <c r="O13" s="4">
        <f t="shared" si="4"/>
        <v>9.56</v>
      </c>
      <c r="P13" s="7">
        <v>90</v>
      </c>
      <c r="Q13" s="7">
        <f t="shared" si="5"/>
        <v>27</v>
      </c>
      <c r="R13" s="8">
        <v>65.3</v>
      </c>
      <c r="S13" s="7">
        <f t="shared" si="6"/>
        <v>32.65</v>
      </c>
      <c r="T13" s="7">
        <f t="shared" si="7"/>
        <v>70.31</v>
      </c>
    </row>
  </sheetData>
  <mergeCells count="2">
    <mergeCell ref="A2:T3"/>
    <mergeCell ref="A1:T1"/>
  </mergeCells>
  <printOptions horizontalCentered="1" verticalCentered="1"/>
  <pageMargins left="0.5905511811023623" right="0.5905511811023623" top="0.984251968503937" bottom="0.984251968503937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TechSoft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 BAYRON VELEZ</dc:creator>
  <cp:keywords/>
  <dc:description/>
  <cp:lastModifiedBy>Yidio</cp:lastModifiedBy>
  <cp:lastPrinted>2007-03-15T14:21:41Z</cp:lastPrinted>
  <dcterms:created xsi:type="dcterms:W3CDTF">2007-02-28T13:09:20Z</dcterms:created>
  <dcterms:modified xsi:type="dcterms:W3CDTF">2007-03-15T14:23:41Z</dcterms:modified>
  <cp:category/>
  <cp:version/>
  <cp:contentType/>
  <cp:contentStatus/>
</cp:coreProperties>
</file>